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SL\DA\2021\UCP Depto Infraestructura y Servicios\90001256 CK LICITACION EQUIPOS CLIMA PRECISION\"/>
    </mc:Choice>
  </mc:AlternateContent>
  <xr:revisionPtr revIDLastSave="0" documentId="13_ncr:1_{47E6ED77-84CA-4445-97DC-71EC00C7A119}" xr6:coauthVersionLast="45" xr6:coauthVersionMax="45" xr10:uidLastSave="{00000000-0000-0000-0000-000000000000}"/>
  <bookViews>
    <workbookView xWindow="19090" yWindow="-110" windowWidth="19420" windowHeight="10620" tabRatio="637" activeTab="3" xr2:uid="{00000000-000D-0000-FFFF-FFFF00000000}"/>
  </bookViews>
  <sheets>
    <sheet name="Clima Precisión" sheetId="8" r:id="rId1"/>
    <sheet name="Clima Heavy Dutty" sheetId="10" r:id="rId2"/>
    <sheet name="Mant Clima Precisión" sheetId="11" r:id="rId3"/>
    <sheet name="Mant Heavy Duty" sheetId="12" r:id="rId4"/>
  </sheets>
  <definedNames>
    <definedName name="_xlnm._FilterDatabase" localSheetId="0" hidden="1">'Clima Precisión'!$A$2:$H$5</definedName>
    <definedName name="_xlnm.Print_Area" localSheetId="0">'Clima Precisión'!$A$1:$K$72</definedName>
    <definedName name="UF">#REF!</definedName>
    <definedName name="Z_5C7DB6C7_05B7_4B7E_9AEE_3CBCC7CE034B_.wvu.FilterData" localSheetId="0" hidden="1">'Clima Precisión'!$A$2:$H$5</definedName>
    <definedName name="Z_5C7DB6C7_05B7_4B7E_9AEE_3CBCC7CE034B_.wvu.PrintArea" localSheetId="0" hidden="1">'Clima Precisión'!$A$1:$H$5</definedName>
    <definedName name="Z_5C7DB6C7_05B7_4B7E_9AEE_3CBCC7CE034B_.wvu.PrintTitles" localSheetId="0" hidden="1">'Clima Precisión'!#REF!</definedName>
  </definedNames>
  <calcPr calcId="191029"/>
  <customWorkbookViews>
    <customWorkbookView name="PRELIMINAR" guid="{5C7DB6C7-05B7-4B7E-9AEE-3CBCC7CE034B}" maximized="1" xWindow="1" yWindow="1" windowWidth="1440" windowHeight="678" tabRatio="702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0" l="1"/>
  <c r="E40" i="10"/>
  <c r="D31" i="8" l="1"/>
  <c r="F59" i="8" s="1"/>
  <c r="F61" i="8" l="1"/>
  <c r="F60" i="8"/>
  <c r="F62" i="8" s="1"/>
  <c r="F63" i="8" l="1"/>
  <c r="F64" i="8" s="1"/>
</calcChain>
</file>

<file path=xl/sharedStrings.xml><?xml version="1.0" encoding="utf-8"?>
<sst xmlns="http://schemas.openxmlformats.org/spreadsheetml/2006/main" count="308" uniqueCount="176">
  <si>
    <t>1.0</t>
  </si>
  <si>
    <t>2.0</t>
  </si>
  <si>
    <t>3.0</t>
  </si>
  <si>
    <t>4.0</t>
  </si>
  <si>
    <t>Descripción</t>
  </si>
  <si>
    <t>Unidad</t>
  </si>
  <si>
    <t>Cant.</t>
  </si>
  <si>
    <t>Observaciones</t>
  </si>
  <si>
    <t xml:space="preserve">Equipos </t>
  </si>
  <si>
    <t>1.1</t>
  </si>
  <si>
    <t>kg</t>
  </si>
  <si>
    <t>1.2</t>
  </si>
  <si>
    <t>2.1</t>
  </si>
  <si>
    <t>Cañerías</t>
  </si>
  <si>
    <t>3.1</t>
  </si>
  <si>
    <t>[m]</t>
  </si>
  <si>
    <t>Refrigerante</t>
  </si>
  <si>
    <t>3.2</t>
  </si>
  <si>
    <t>3.3</t>
  </si>
  <si>
    <t>Suministro e Instalación de Cañería de Cobre Tipo L de Diámetro 3 / 4".</t>
  </si>
  <si>
    <t>Desagüe</t>
  </si>
  <si>
    <t>3.4</t>
  </si>
  <si>
    <t>Aplicación de soldadura de plata en ducto de 1 / 2".</t>
  </si>
  <si>
    <t>3.5</t>
  </si>
  <si>
    <t>Aplicación de soldadura de plata en ducto de 3 / 4".</t>
  </si>
  <si>
    <t>3.6</t>
  </si>
  <si>
    <t>Aplicación de soldadura de plata en ducto de 1".</t>
  </si>
  <si>
    <t>3.7</t>
  </si>
  <si>
    <t>3.8</t>
  </si>
  <si>
    <t>Aplicación de oxigeno para soldar, por cilindro de 2 [m3]</t>
  </si>
  <si>
    <t>GL</t>
  </si>
  <si>
    <t>3.9</t>
  </si>
  <si>
    <t>3.10</t>
  </si>
  <si>
    <t>Cambio o Carga de Refrigerante R-407C</t>
  </si>
  <si>
    <t>R-410A</t>
  </si>
  <si>
    <t>3.11</t>
  </si>
  <si>
    <t>Suministro e Instalación de Aislamiento Térmico Flexible de Célula Cerrada de espesor 13 [mm] para tuberías de refrigerante.</t>
  </si>
  <si>
    <t>4.1</t>
  </si>
  <si>
    <t>4.2</t>
  </si>
  <si>
    <t>Suministro e Instalación de Tubería Metálica Flexible con Cubierta de PVC, Diámetro 1 / 2".</t>
  </si>
  <si>
    <t>4.3</t>
  </si>
  <si>
    <t>Tablero PLC</t>
  </si>
  <si>
    <t>5.0</t>
  </si>
  <si>
    <t>5.1</t>
  </si>
  <si>
    <t>5.2</t>
  </si>
  <si>
    <t>Un</t>
  </si>
  <si>
    <t>5.3</t>
  </si>
  <si>
    <t>Materiales Menores</t>
  </si>
  <si>
    <t>6.0</t>
  </si>
  <si>
    <t>Otros</t>
  </si>
  <si>
    <t>6.1</t>
  </si>
  <si>
    <t>Desinstalación de Sistema de Clima existentes</t>
  </si>
  <si>
    <t xml:space="preserve">Cambio de ubicación de equipos existentes </t>
  </si>
  <si>
    <t>Distribución de Aire</t>
  </si>
  <si>
    <t xml:space="preserve">Suministro e Instalación de Cañería de Cobre Tipo L de Diámetro 1/2". </t>
  </si>
  <si>
    <t xml:space="preserve">Suministro e Instalación de Cañería de Cobre Tipo L de Diámetro 1". </t>
  </si>
  <si>
    <t>6.2</t>
  </si>
  <si>
    <t>6.3</t>
  </si>
  <si>
    <t>Izaje de Unidades Interiores CL-01/02</t>
  </si>
  <si>
    <t>Equipos Portátiles provisorios</t>
  </si>
  <si>
    <t>Reubicación de Unidades exteriores existentes de otros recintos</t>
  </si>
  <si>
    <t>Transporte convencional con carga y descarga incluida</t>
  </si>
  <si>
    <t>Bases Climatizadores y Condensadores</t>
  </si>
  <si>
    <t>Planos As-Built</t>
  </si>
  <si>
    <t>Trabajos Previos</t>
  </si>
  <si>
    <t>7.0</t>
  </si>
  <si>
    <t>7.1</t>
  </si>
  <si>
    <t>7.2</t>
  </si>
  <si>
    <t>7.3</t>
  </si>
  <si>
    <t>7.4</t>
  </si>
  <si>
    <t>IVA</t>
  </si>
  <si>
    <t>CLIMATIZACIÓN DATA CENTER</t>
  </si>
  <si>
    <t>Montaje y suministro. Pintura anticorrosiva y antioxidante</t>
  </si>
  <si>
    <t>Suministro e Instalación de Rejilla de inyección de piso de alto tráfico, para piso elevado, lamas fijas, regulador de caudal, bordes bocelados, Aluminio.</t>
  </si>
  <si>
    <t>Prueba de Estanqueidad a circuito de refrigeración</t>
  </si>
  <si>
    <t>Aplicación de Vacío, Deshidratación, Prueba de Presión, a un circuito de refrigeración.</t>
  </si>
  <si>
    <t>Izaje de Unidades Exteriores CO-01/02</t>
  </si>
  <si>
    <t>Modificación de tabiquería, puertas y otros en pasillo de circulación de equipos.</t>
  </si>
  <si>
    <t>Catálogos y manuales de los equipos</t>
  </si>
  <si>
    <t xml:space="preserve">Cable de Cobre Unipolar Flexible AWG 14 </t>
  </si>
  <si>
    <t>Incluye nuevo gabinete e instrumentos eléctricos de protección y retiro del existente.</t>
  </si>
  <si>
    <t>Conductor tipo Eva 2,5mm2</t>
  </si>
  <si>
    <t>ml</t>
  </si>
  <si>
    <t>Suministro e instalación</t>
  </si>
  <si>
    <t xml:space="preserve">Suministro equipo UI/UE , bomba y liquido refrigerante para puesta en marcha </t>
  </si>
  <si>
    <t>Unidades Interiores y exteriores  (Climatizador)</t>
  </si>
  <si>
    <t>Equipo CL-01, unidad interior y exterior</t>
  </si>
  <si>
    <t>Equipo CL-02, unidad interior y exterior</t>
  </si>
  <si>
    <t>Control y fuerza</t>
  </si>
  <si>
    <t>Protecciones eléctricas trifásicas 40 amp. Curva C 10KA</t>
  </si>
  <si>
    <t>un</t>
  </si>
  <si>
    <t>Canalizado, fijaciones y cableado de fuerza conductor 6mm2 ducto 1" EMT</t>
  </si>
  <si>
    <t xml:space="preserve">Tablero eléctrico de fuerza </t>
  </si>
  <si>
    <t>Perfil Cuadrado 50x50x3mm pintado anticorrosivo y termincióin 2 manos</t>
  </si>
  <si>
    <t xml:space="preserve">Placa rectangular 150x150x10mm pintado anticorrisivo y terminación 2 manos </t>
  </si>
  <si>
    <t xml:space="preserve">Gratting galvanizado </t>
  </si>
  <si>
    <t xml:space="preserve">Pasamanos con altura de 90cm diam de tubo 40mm pintado anticorrosivo y terminación 2 manos </t>
  </si>
  <si>
    <t>A</t>
  </si>
  <si>
    <t>Cantidad</t>
  </si>
  <si>
    <t>Instalación de faenas</t>
  </si>
  <si>
    <t>1.1.</t>
  </si>
  <si>
    <t>Instalación de faenas (Banco dispone: energía eléctrica, baños, duchas, camarines, casino, acopio)</t>
  </si>
  <si>
    <t>Gl</t>
  </si>
  <si>
    <t>1.2.</t>
  </si>
  <si>
    <t>Retiro Instalación de faenas</t>
  </si>
  <si>
    <t>Actividades Replanteo</t>
  </si>
  <si>
    <t>2.1.</t>
  </si>
  <si>
    <t>Levantamiento y replanteo del Proyecto</t>
  </si>
  <si>
    <t>Obras Civiles (si las hubiere)</t>
  </si>
  <si>
    <t>3.1.</t>
  </si>
  <si>
    <t>Pasadas Muro (e=40 cms.x 1”)</t>
  </si>
  <si>
    <t>UN</t>
  </si>
  <si>
    <t>3.2.</t>
  </si>
  <si>
    <t>Pasadas Tabiques (e=10 cms.x 11/2”)</t>
  </si>
  <si>
    <t>Suministro Equipo de Clima</t>
  </si>
  <si>
    <t>Montaje equipo de clima (incluye todo lo necesario para el montaje de cada sala)</t>
  </si>
  <si>
    <t>5.1.</t>
  </si>
  <si>
    <t>Reparaciones</t>
  </si>
  <si>
    <t>6.1.</t>
  </si>
  <si>
    <t>6.2.</t>
  </si>
  <si>
    <t>Sellado pasadas</t>
  </si>
  <si>
    <t>Sistema Eléctrico</t>
  </si>
  <si>
    <t>Interruptor automático monofásico o trifásico marca Schneider</t>
  </si>
  <si>
    <t>Caja de Distribución metálica</t>
  </si>
  <si>
    <t>Fijación, terminales, conectores, ferretería, etc.</t>
  </si>
  <si>
    <t>Generales</t>
  </si>
  <si>
    <t>8.1</t>
  </si>
  <si>
    <t>Aseo y limpieza final</t>
  </si>
  <si>
    <t>8.2</t>
  </si>
  <si>
    <t>Retiro y traslado de escombros a botadero</t>
  </si>
  <si>
    <t>8.3</t>
  </si>
  <si>
    <t>Planos As Built en CAD</t>
  </si>
  <si>
    <t>Costo Directo</t>
  </si>
  <si>
    <t>Gastos Generales</t>
  </si>
  <si>
    <t>%</t>
  </si>
  <si>
    <t>Utilidades</t>
  </si>
  <si>
    <t>Valor Neto</t>
  </si>
  <si>
    <t>C</t>
  </si>
  <si>
    <t>Recinto Cummings: Sala Vigilantes</t>
  </si>
  <si>
    <t>Instalación de faenas (Banco dispone: energía eléctrica, baños, acopio)</t>
  </si>
  <si>
    <t>Pasadas Muro (e=40 cms. x 1”)</t>
  </si>
  <si>
    <t>Pasadas Tabiques (e=10 cms.x11/2”)</t>
  </si>
  <si>
    <t>Equipo de Clima robusto 24x7 Split muro de presentación (12.000 btu/hr) inverter</t>
  </si>
  <si>
    <t>Equipo de Clima 24x7</t>
  </si>
  <si>
    <t>Ducto EMT de 1/2“, accesorios de canalización (coplas, curvas, terminales de caja, tubo flexible) y cableado de acuerdo a la potencia del equipo.</t>
  </si>
  <si>
    <t>1.- Listado de Partidas N°1 Sala eléctrica de Empalmes piso Zócalo</t>
  </si>
  <si>
    <t>Edificio Agustinas: Sala Eléctrica de Empalmes piso Zócalo</t>
  </si>
  <si>
    <t>Equipo de Clima robusto 24x7 Split ducto (18.000 btu/hr), inverter.</t>
  </si>
  <si>
    <t>Suministro Equipo de Clima unidad int. Y ext.</t>
  </si>
  <si>
    <t>Equipo de Clima 24x7 inyección a pleno (sin cielo)</t>
  </si>
  <si>
    <t>Ducto EMT de 3/4“, accesorios de canalización (coplas, curvas, terminales de caja) y cableado de acuerdo a la potencia del equipo.</t>
  </si>
  <si>
    <t>Retiro y traslado de escombros a botadero equipos y refrigerantes</t>
  </si>
  <si>
    <t>2.- Listado de Partidas N°2 Cummings: Sala Vigilantes</t>
  </si>
  <si>
    <t>P. Unitario (COSTO DIRECTO) (UF)</t>
  </si>
  <si>
    <t>Total UF (Costo Directo)</t>
  </si>
  <si>
    <t xml:space="preserve">Pasada en muro </t>
  </si>
  <si>
    <t>Precio Unitario $ (Costo Directo)</t>
  </si>
  <si>
    <t>Valor Total $ (Costo Directo)</t>
  </si>
  <si>
    <t>Valor Neto UF</t>
  </si>
  <si>
    <t>Valor Bruto UF</t>
  </si>
  <si>
    <t>1) Servicios de Mantención Preventiva Equipos de Precisión</t>
  </si>
  <si>
    <t>3) Suministro, programación y reparación correctiva</t>
  </si>
  <si>
    <t>Suministro y cambio de baterías (1 unidad)</t>
  </si>
  <si>
    <t>Suministro y cambio de protecciones eléctricas (1 unidad)</t>
  </si>
  <si>
    <t>2) Valor Vsita de emergencia</t>
  </si>
  <si>
    <t>Detalle del servicio</t>
  </si>
  <si>
    <t>1) Servicios de Mantención Preventiva Equipos Heavy Duty</t>
  </si>
  <si>
    <t>2) Valor Visita de emergencia</t>
  </si>
  <si>
    <t xml:space="preserve">Suministro equipo UI/UE, bomba y liquido refrigerante para puesta en marcha </t>
  </si>
  <si>
    <t>* Contratista debe confirmar con proveedor de la marca estos datos</t>
  </si>
  <si>
    <t>EQUIPOS CLIMATIZACIÓN HEAVY DUTY</t>
  </si>
  <si>
    <t>Item</t>
  </si>
  <si>
    <t>Valor Total Bruto $</t>
  </si>
  <si>
    <t>Valor de cada Visita de Emergencia</t>
  </si>
  <si>
    <t xml:space="preserve"> </t>
  </si>
  <si>
    <t>Pauta Mantención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</si>
</sst>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\ _€_-;\-* #,##0\ _€_-;_-* &quot;-&quot;\ _€_-;_-@_-"/>
    <numFmt numFmtId="167" formatCode="_-* #,##0_-;\-* #,##0_-;_-* &quot;-&quot;??_-;_-@_-"/>
    <numFmt numFmtId="168" formatCode="_-* #,##0.0000_-;\-* #,##0.0000_-;_-* &quot;-&quot;??_-;_-@_-"/>
    <numFmt numFmtId="169" formatCode="0.0"/>
    <numFmt numFmtId="170" formatCode="#,##0.00_ ;\-#,##0.00\ "/>
    <numFmt numFmtId="171" formatCode="&quot;$&quot;#,##0"/>
    <numFmt numFmtId="172" formatCode="#,##0_ ;\-#,##0\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9"/>
      <color indexed="12"/>
      <name val="Times New Roman"/>
      <family val="1"/>
    </font>
    <font>
      <sz val="10"/>
      <name val="Arial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8"/>
      <name val="Arial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sz val="12"/>
      <color rgb="FFFF0000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0" fontId="7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0">
    <xf numFmtId="0" fontId="0" fillId="0" borderId="0" xfId="0"/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4" fillId="0" borderId="0" xfId="0" applyNumberFormat="1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right" vertical="center" wrapText="1"/>
    </xf>
    <xf numFmtId="0" fontId="17" fillId="0" borderId="0" xfId="0" applyFont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9" fontId="14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2" xfId="0" applyNumberFormat="1" applyFont="1" applyBorder="1" applyAlignment="1">
      <alignment vertical="center" wrapText="1"/>
    </xf>
    <xf numFmtId="169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3" fontId="18" fillId="2" borderId="1" xfId="1" applyNumberFormat="1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vertical="center" wrapText="1"/>
    </xf>
    <xf numFmtId="169" fontId="18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5" fontId="18" fillId="0" borderId="1" xfId="1" applyFont="1" applyFill="1" applyBorder="1" applyAlignment="1">
      <alignment horizontal="center" vertical="center" wrapText="1"/>
    </xf>
    <xf numFmtId="165" fontId="18" fillId="0" borderId="2" xfId="1" applyFont="1" applyFill="1" applyBorder="1" applyAlignment="1">
      <alignment horizontal="left" vertical="center" wrapText="1"/>
    </xf>
    <xf numFmtId="43" fontId="17" fillId="0" borderId="0" xfId="0" applyNumberFormat="1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165" fontId="18" fillId="2" borderId="1" xfId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167" fontId="18" fillId="2" borderId="2" xfId="1" applyNumberFormat="1" applyFont="1" applyFill="1" applyBorder="1" applyAlignment="1">
      <alignment horizontal="center" vertical="center" wrapText="1"/>
    </xf>
    <xf numFmtId="167" fontId="18" fillId="0" borderId="2" xfId="1" applyNumberFormat="1" applyFont="1" applyFill="1" applyBorder="1" applyAlignment="1">
      <alignment horizontal="center" vertical="center" wrapText="1"/>
    </xf>
    <xf numFmtId="165" fontId="18" fillId="3" borderId="1" xfId="1" applyFont="1" applyFill="1" applyBorder="1" applyAlignment="1">
      <alignment horizontal="center" vertical="center" wrapText="1"/>
    </xf>
    <xf numFmtId="167" fontId="18" fillId="0" borderId="2" xfId="1" applyNumberFormat="1" applyFont="1" applyFill="1" applyBorder="1" applyAlignment="1">
      <alignment horizontal="left" vertical="center" wrapText="1"/>
    </xf>
    <xf numFmtId="169" fontId="17" fillId="0" borderId="3" xfId="0" applyNumberFormat="1" applyFont="1" applyBorder="1" applyAlignment="1">
      <alignment horizontal="center" vertical="center" wrapText="1"/>
    </xf>
    <xf numFmtId="167" fontId="17" fillId="0" borderId="1" xfId="1" applyNumberFormat="1" applyFont="1" applyFill="1" applyBorder="1" applyAlignment="1">
      <alignment horizontal="center" vertical="center" wrapText="1"/>
    </xf>
    <xf numFmtId="165" fontId="17" fillId="0" borderId="1" xfId="1" applyFont="1" applyFill="1" applyBorder="1" applyAlignment="1">
      <alignment horizontal="center" vertical="center" wrapText="1"/>
    </xf>
    <xf numFmtId="167" fontId="17" fillId="0" borderId="2" xfId="1" applyNumberFormat="1" applyFont="1" applyFill="1" applyBorder="1" applyAlignment="1">
      <alignment horizontal="left" vertical="center" wrapText="1"/>
    </xf>
    <xf numFmtId="49" fontId="17" fillId="0" borderId="1" xfId="9" applyNumberFormat="1" applyFont="1" applyBorder="1" applyAlignment="1">
      <alignment horizontal="left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167" fontId="21" fillId="0" borderId="2" xfId="1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167" fontId="17" fillId="2" borderId="1" xfId="1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1" fontId="17" fillId="0" borderId="5" xfId="0" applyNumberFormat="1" applyFont="1" applyBorder="1" applyAlignment="1" applyProtection="1">
      <alignment horizontal="center" vertical="center" wrapText="1"/>
      <protection locked="0"/>
    </xf>
    <xf numFmtId="3" fontId="18" fillId="0" borderId="5" xfId="1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18" fillId="0" borderId="6" xfId="1" applyNumberFormat="1" applyFont="1" applyFill="1" applyBorder="1" applyAlignment="1">
      <alignment vertical="center" wrapText="1"/>
    </xf>
    <xf numFmtId="171" fontId="17" fillId="0" borderId="0" xfId="0" applyNumberFormat="1" applyFont="1" applyAlignment="1">
      <alignment vertical="center" wrapText="1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9" fontId="18" fillId="0" borderId="1" xfId="17" applyFont="1" applyFill="1" applyBorder="1" applyAlignment="1">
      <alignment horizontal="center" vertical="center" wrapText="1"/>
    </xf>
    <xf numFmtId="170" fontId="18" fillId="0" borderId="1" xfId="0" applyNumberFormat="1" applyFont="1" applyBorder="1" applyAlignment="1">
      <alignment horizontal="center" vertical="center" wrapText="1"/>
    </xf>
    <xf numFmtId="170" fontId="14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170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Alignment="1">
      <alignment vertical="center" wrapText="1"/>
    </xf>
    <xf numFmtId="167" fontId="17" fillId="0" borderId="0" xfId="1" applyNumberFormat="1" applyFont="1" applyFill="1" applyAlignment="1">
      <alignment vertical="center" wrapText="1"/>
    </xf>
    <xf numFmtId="168" fontId="17" fillId="0" borderId="0" xfId="1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3" fontId="18" fillId="0" borderId="1" xfId="1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172" fontId="17" fillId="0" borderId="1" xfId="1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70" fontId="19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0" fontId="17" fillId="0" borderId="5" xfId="0" applyFont="1" applyBorder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19" fillId="0" borderId="0" xfId="0" applyFont="1" applyBorder="1"/>
    <xf numFmtId="0" fontId="14" fillId="0" borderId="0" xfId="0" applyFont="1" applyFill="1" applyAlignment="1" applyProtection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</cellXfs>
  <cellStyles count="18">
    <cellStyle name="Hipervínculo 2" xfId="12" xr:uid="{00000000-0005-0000-0000-000000000000}"/>
    <cellStyle name="Millares" xfId="1" builtinId="3"/>
    <cellStyle name="Millares [0] 11" xfId="2" xr:uid="{00000000-0005-0000-0000-000002000000}"/>
    <cellStyle name="Millares [0] 11 2" xfId="3" xr:uid="{00000000-0005-0000-0000-000003000000}"/>
    <cellStyle name="Millares [0] 2" xfId="4" xr:uid="{00000000-0005-0000-0000-000004000000}"/>
    <cellStyle name="Millares [0] 2 2" xfId="5" xr:uid="{00000000-0005-0000-0000-000005000000}"/>
    <cellStyle name="Millares [0] 5" xfId="6" xr:uid="{00000000-0005-0000-0000-000006000000}"/>
    <cellStyle name="Millares [0] 5 2" xfId="7" xr:uid="{00000000-0005-0000-0000-000007000000}"/>
    <cellStyle name="Millares 2" xfId="13" xr:uid="{00000000-0005-0000-0000-000008000000}"/>
    <cellStyle name="Moneda 2" xfId="16" xr:uid="{00000000-0005-0000-0000-000009000000}"/>
    <cellStyle name="Normal" xfId="0" builtinId="0"/>
    <cellStyle name="Normal 2" xfId="8" xr:uid="{00000000-0005-0000-0000-00000B000000}"/>
    <cellStyle name="Normal 3" xfId="9" xr:uid="{00000000-0005-0000-0000-00000C000000}"/>
    <cellStyle name="Normal 3 2" xfId="11" xr:uid="{00000000-0005-0000-0000-00000D000000}"/>
    <cellStyle name="Normal 32" xfId="14" xr:uid="{00000000-0005-0000-0000-00000E000000}"/>
    <cellStyle name="Normal 4" xfId="10" xr:uid="{00000000-0005-0000-0000-00000F000000}"/>
    <cellStyle name="Porcentaje" xfId="17" builtinId="5"/>
    <cellStyle name="Porcentaje 2" xfId="15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showWhiteSpace="0" topLeftCell="A52" zoomScale="90" zoomScaleNormal="90" zoomScaleSheetLayoutView="100" zoomScalePageLayoutView="94" workbookViewId="0">
      <selection activeCell="B64" sqref="B64"/>
    </sheetView>
  </sheetViews>
  <sheetFormatPr baseColWidth="10" defaultColWidth="11.453125" defaultRowHeight="15.5" x14ac:dyDescent="0.25"/>
  <cols>
    <col min="1" max="1" width="9.1796875" style="91" customWidth="1"/>
    <col min="2" max="2" width="66.54296875" style="24" customWidth="1"/>
    <col min="3" max="3" width="9" style="24" customWidth="1"/>
    <col min="4" max="4" width="8.453125" style="94" customWidth="1"/>
    <col min="5" max="5" width="11.54296875" style="24" bestFit="1" customWidth="1"/>
    <col min="6" max="6" width="10.54296875" style="92" customWidth="1"/>
    <col min="7" max="7" width="29.1796875" style="93" customWidth="1"/>
    <col min="8" max="8" width="9.54296875" style="93" customWidth="1"/>
    <col min="9" max="9" width="13.1796875" style="24" bestFit="1" customWidth="1"/>
    <col min="10" max="10" width="11.453125" style="24"/>
    <col min="11" max="11" width="12.26953125" style="24" bestFit="1" customWidth="1"/>
    <col min="12" max="16384" width="11.453125" style="24"/>
  </cols>
  <sheetData>
    <row r="1" spans="1:9" s="17" customFormat="1" ht="12.75" customHeight="1" x14ac:dyDescent="0.25">
      <c r="A1" s="14"/>
      <c r="B1" s="15"/>
      <c r="C1" s="15"/>
      <c r="D1" s="96"/>
      <c r="E1" s="15"/>
      <c r="F1" s="15"/>
      <c r="G1" s="15"/>
      <c r="H1" s="16"/>
    </row>
    <row r="2" spans="1:9" x14ac:dyDescent="0.25">
      <c r="A2" s="18"/>
      <c r="B2" s="19"/>
      <c r="C2" s="20"/>
      <c r="D2" s="21"/>
      <c r="E2" s="19"/>
      <c r="F2" s="21"/>
      <c r="G2" s="22"/>
      <c r="H2" s="23"/>
    </row>
    <row r="3" spans="1:9" ht="30" customHeight="1" x14ac:dyDescent="0.25">
      <c r="A3" s="106" t="s">
        <v>71</v>
      </c>
      <c r="B3" s="106"/>
      <c r="C3" s="106"/>
      <c r="D3" s="106"/>
      <c r="E3" s="106"/>
      <c r="F3" s="106"/>
      <c r="G3" s="106"/>
      <c r="H3" s="24"/>
    </row>
    <row r="4" spans="1:9" x14ac:dyDescent="0.25">
      <c r="A4" s="18"/>
      <c r="B4" s="19"/>
      <c r="C4" s="19"/>
      <c r="F4" s="24"/>
      <c r="G4" s="24"/>
      <c r="H4" s="25"/>
    </row>
    <row r="5" spans="1:9" x14ac:dyDescent="0.25">
      <c r="A5" s="26"/>
      <c r="B5" s="23"/>
      <c r="C5" s="23"/>
      <c r="F5" s="24"/>
      <c r="G5" s="24"/>
      <c r="H5" s="23"/>
    </row>
    <row r="6" spans="1:9" s="27" customFormat="1" ht="60" x14ac:dyDescent="0.25">
      <c r="A6" s="28" t="s">
        <v>171</v>
      </c>
      <c r="B6" s="29" t="s">
        <v>4</v>
      </c>
      <c r="C6" s="29" t="s">
        <v>5</v>
      </c>
      <c r="D6" s="29" t="s">
        <v>6</v>
      </c>
      <c r="E6" s="29" t="s">
        <v>153</v>
      </c>
      <c r="F6" s="29" t="s">
        <v>154</v>
      </c>
      <c r="G6" s="30" t="s">
        <v>7</v>
      </c>
    </row>
    <row r="7" spans="1:9" s="27" customFormat="1" x14ac:dyDescent="0.25">
      <c r="A7" s="31" t="s">
        <v>0</v>
      </c>
      <c r="B7" s="32" t="s">
        <v>8</v>
      </c>
      <c r="C7" s="33"/>
      <c r="D7" s="34"/>
      <c r="E7" s="34"/>
      <c r="F7" s="34"/>
      <c r="G7" s="35"/>
    </row>
    <row r="8" spans="1:9" s="27" customFormat="1" x14ac:dyDescent="0.25">
      <c r="A8" s="36"/>
      <c r="B8" s="37" t="s">
        <v>85</v>
      </c>
      <c r="C8" s="38"/>
      <c r="D8" s="39"/>
      <c r="E8" s="39"/>
      <c r="F8" s="39"/>
      <c r="G8" s="40"/>
    </row>
    <row r="9" spans="1:9" s="27" customFormat="1" ht="46.5" x14ac:dyDescent="0.25">
      <c r="A9" s="41" t="s">
        <v>9</v>
      </c>
      <c r="B9" s="42" t="s">
        <v>86</v>
      </c>
      <c r="C9" s="33" t="s">
        <v>5</v>
      </c>
      <c r="D9" s="43">
        <v>1</v>
      </c>
      <c r="E9" s="44"/>
      <c r="F9" s="44"/>
      <c r="G9" s="45" t="s">
        <v>168</v>
      </c>
      <c r="I9" s="46"/>
    </row>
    <row r="10" spans="1:9" s="27" customFormat="1" ht="46.5" x14ac:dyDescent="0.25">
      <c r="A10" s="41" t="s">
        <v>11</v>
      </c>
      <c r="B10" s="42" t="s">
        <v>87</v>
      </c>
      <c r="C10" s="33" t="s">
        <v>5</v>
      </c>
      <c r="D10" s="43">
        <v>1</v>
      </c>
      <c r="E10" s="44"/>
      <c r="F10" s="44"/>
      <c r="G10" s="45" t="s">
        <v>84</v>
      </c>
    </row>
    <row r="11" spans="1:9" s="27" customFormat="1" x14ac:dyDescent="0.25">
      <c r="A11" s="41">
        <v>1.3</v>
      </c>
      <c r="B11" s="42" t="s">
        <v>51</v>
      </c>
      <c r="C11" s="33" t="s">
        <v>5</v>
      </c>
      <c r="D11" s="47">
        <v>2</v>
      </c>
      <c r="E11" s="44"/>
      <c r="F11" s="44"/>
      <c r="G11" s="45"/>
    </row>
    <row r="12" spans="1:9" s="27" customFormat="1" x14ac:dyDescent="0.25">
      <c r="A12" s="41">
        <v>1.4</v>
      </c>
      <c r="B12" s="42" t="s">
        <v>52</v>
      </c>
      <c r="C12" s="33" t="s">
        <v>5</v>
      </c>
      <c r="D12" s="47">
        <v>2</v>
      </c>
      <c r="E12" s="44"/>
      <c r="F12" s="44"/>
      <c r="G12" s="45"/>
    </row>
    <row r="13" spans="1:9" s="27" customFormat="1" x14ac:dyDescent="0.25">
      <c r="A13" s="48"/>
      <c r="B13" s="42"/>
      <c r="C13" s="33"/>
      <c r="D13" s="49"/>
      <c r="E13" s="44"/>
      <c r="F13" s="44"/>
      <c r="G13" s="50"/>
    </row>
    <row r="14" spans="1:9" s="27" customFormat="1" x14ac:dyDescent="0.25">
      <c r="A14" s="36" t="s">
        <v>1</v>
      </c>
      <c r="B14" s="51" t="s">
        <v>53</v>
      </c>
      <c r="C14" s="38"/>
      <c r="D14" s="52"/>
      <c r="E14" s="53"/>
      <c r="F14" s="53"/>
      <c r="G14" s="54"/>
    </row>
    <row r="15" spans="1:9" s="27" customFormat="1" ht="46.5" x14ac:dyDescent="0.25">
      <c r="A15" s="41" t="s">
        <v>12</v>
      </c>
      <c r="B15" s="42" t="s">
        <v>73</v>
      </c>
      <c r="C15" s="33" t="s">
        <v>5</v>
      </c>
      <c r="D15" s="47">
        <v>12</v>
      </c>
      <c r="E15" s="44"/>
      <c r="F15" s="44"/>
      <c r="G15" s="55"/>
    </row>
    <row r="16" spans="1:9" s="27" customFormat="1" x14ac:dyDescent="0.25">
      <c r="A16" s="41"/>
      <c r="B16" s="42"/>
      <c r="C16" s="33"/>
      <c r="D16" s="49"/>
      <c r="E16" s="44"/>
      <c r="F16" s="44"/>
      <c r="G16" s="55"/>
    </row>
    <row r="17" spans="1:7" s="27" customFormat="1" x14ac:dyDescent="0.25">
      <c r="A17" s="36" t="s">
        <v>2</v>
      </c>
      <c r="B17" s="51" t="s">
        <v>13</v>
      </c>
      <c r="C17" s="52"/>
      <c r="D17" s="39"/>
      <c r="E17" s="53"/>
      <c r="F17" s="53"/>
      <c r="G17" s="56"/>
    </row>
    <row r="18" spans="1:7" s="27" customFormat="1" x14ac:dyDescent="0.25">
      <c r="A18" s="41" t="s">
        <v>14</v>
      </c>
      <c r="B18" s="42" t="s">
        <v>54</v>
      </c>
      <c r="C18" s="33" t="s">
        <v>15</v>
      </c>
      <c r="D18" s="49">
        <v>60</v>
      </c>
      <c r="E18" s="44"/>
      <c r="F18" s="44"/>
      <c r="G18" s="55" t="s">
        <v>16</v>
      </c>
    </row>
    <row r="19" spans="1:7" s="27" customFormat="1" x14ac:dyDescent="0.25">
      <c r="A19" s="41" t="s">
        <v>17</v>
      </c>
      <c r="B19" s="42" t="s">
        <v>55</v>
      </c>
      <c r="C19" s="33" t="s">
        <v>15</v>
      </c>
      <c r="D19" s="49">
        <v>60</v>
      </c>
      <c r="E19" s="44"/>
      <c r="F19" s="44"/>
      <c r="G19" s="55" t="s">
        <v>16</v>
      </c>
    </row>
    <row r="20" spans="1:7" s="27" customFormat="1" x14ac:dyDescent="0.25">
      <c r="A20" s="41" t="s">
        <v>18</v>
      </c>
      <c r="B20" s="42" t="s">
        <v>19</v>
      </c>
      <c r="C20" s="33" t="s">
        <v>15</v>
      </c>
      <c r="D20" s="57">
        <v>15</v>
      </c>
      <c r="E20" s="44"/>
      <c r="F20" s="44"/>
      <c r="G20" s="55" t="s">
        <v>20</v>
      </c>
    </row>
    <row r="21" spans="1:7" s="27" customFormat="1" x14ac:dyDescent="0.25">
      <c r="A21" s="41" t="s">
        <v>21</v>
      </c>
      <c r="B21" s="42" t="s">
        <v>22</v>
      </c>
      <c r="C21" s="33" t="s">
        <v>5</v>
      </c>
      <c r="D21" s="57">
        <v>3</v>
      </c>
      <c r="E21" s="44"/>
      <c r="F21" s="44"/>
      <c r="G21" s="55"/>
    </row>
    <row r="22" spans="1:7" s="27" customFormat="1" x14ac:dyDescent="0.25">
      <c r="A22" s="41" t="s">
        <v>23</v>
      </c>
      <c r="B22" s="42" t="s">
        <v>24</v>
      </c>
      <c r="C22" s="33" t="s">
        <v>5</v>
      </c>
      <c r="D22" s="57">
        <v>5</v>
      </c>
      <c r="E22" s="44"/>
      <c r="F22" s="44"/>
      <c r="G22" s="55"/>
    </row>
    <row r="23" spans="1:7" s="27" customFormat="1" x14ac:dyDescent="0.25">
      <c r="A23" s="41" t="s">
        <v>25</v>
      </c>
      <c r="B23" s="42" t="s">
        <v>26</v>
      </c>
      <c r="C23" s="33" t="s">
        <v>5</v>
      </c>
      <c r="D23" s="57">
        <v>2</v>
      </c>
      <c r="E23" s="44"/>
      <c r="F23" s="44"/>
      <c r="G23" s="55"/>
    </row>
    <row r="24" spans="1:7" s="27" customFormat="1" x14ac:dyDescent="0.25">
      <c r="A24" s="41" t="s">
        <v>27</v>
      </c>
      <c r="B24" s="58" t="s">
        <v>74</v>
      </c>
      <c r="C24" s="33" t="s">
        <v>5</v>
      </c>
      <c r="D24" s="57">
        <v>2</v>
      </c>
      <c r="E24" s="44"/>
      <c r="F24" s="44"/>
      <c r="G24" s="55"/>
    </row>
    <row r="25" spans="1:7" s="27" customFormat="1" x14ac:dyDescent="0.25">
      <c r="A25" s="41" t="s">
        <v>28</v>
      </c>
      <c r="B25" s="58" t="s">
        <v>29</v>
      </c>
      <c r="C25" s="33" t="s">
        <v>30</v>
      </c>
      <c r="D25" s="57">
        <v>1</v>
      </c>
      <c r="E25" s="44"/>
      <c r="F25" s="44"/>
      <c r="G25" s="55"/>
    </row>
    <row r="26" spans="1:7" s="27" customFormat="1" ht="31" x14ac:dyDescent="0.25">
      <c r="A26" s="41" t="s">
        <v>31</v>
      </c>
      <c r="B26" s="58" t="s">
        <v>75</v>
      </c>
      <c r="C26" s="33" t="s">
        <v>30</v>
      </c>
      <c r="D26" s="57">
        <v>1</v>
      </c>
      <c r="E26" s="44"/>
      <c r="F26" s="44"/>
      <c r="G26" s="55"/>
    </row>
    <row r="27" spans="1:7" s="27" customFormat="1" x14ac:dyDescent="0.25">
      <c r="A27" s="41" t="s">
        <v>32</v>
      </c>
      <c r="B27" s="58" t="s">
        <v>33</v>
      </c>
      <c r="C27" s="33" t="s">
        <v>10</v>
      </c>
      <c r="D27" s="57">
        <v>30</v>
      </c>
      <c r="E27" s="44"/>
      <c r="F27" s="44"/>
      <c r="G27" s="55" t="s">
        <v>34</v>
      </c>
    </row>
    <row r="28" spans="1:7" s="27" customFormat="1" ht="31" x14ac:dyDescent="0.25">
      <c r="A28" s="41" t="s">
        <v>35</v>
      </c>
      <c r="B28" s="42" t="s">
        <v>36</v>
      </c>
      <c r="C28" s="33" t="s">
        <v>15</v>
      </c>
      <c r="D28" s="57">
        <v>120</v>
      </c>
      <c r="E28" s="44"/>
      <c r="F28" s="44"/>
      <c r="G28" s="55"/>
    </row>
    <row r="29" spans="1:7" s="27" customFormat="1" x14ac:dyDescent="0.25">
      <c r="A29" s="41"/>
      <c r="B29" s="58"/>
      <c r="C29" s="43"/>
      <c r="D29" s="43"/>
      <c r="E29" s="44"/>
      <c r="F29" s="44"/>
      <c r="G29" s="55"/>
    </row>
    <row r="30" spans="1:7" s="27" customFormat="1" x14ac:dyDescent="0.25">
      <c r="A30" s="36" t="s">
        <v>3</v>
      </c>
      <c r="B30" s="59" t="s">
        <v>88</v>
      </c>
      <c r="C30" s="60"/>
      <c r="D30" s="60"/>
      <c r="E30" s="53"/>
      <c r="F30" s="53"/>
      <c r="G30" s="61"/>
    </row>
    <row r="31" spans="1:7" s="27" customFormat="1" x14ac:dyDescent="0.25">
      <c r="A31" s="41" t="s">
        <v>37</v>
      </c>
      <c r="B31" s="58" t="s">
        <v>79</v>
      </c>
      <c r="C31" s="33" t="s">
        <v>15</v>
      </c>
      <c r="D31" s="57">
        <f>40*4</f>
        <v>160</v>
      </c>
      <c r="E31" s="44"/>
      <c r="F31" s="44"/>
      <c r="G31" s="62"/>
    </row>
    <row r="32" spans="1:7" s="27" customFormat="1" ht="31" x14ac:dyDescent="0.25">
      <c r="A32" s="41" t="s">
        <v>38</v>
      </c>
      <c r="B32" s="58" t="s">
        <v>39</v>
      </c>
      <c r="C32" s="33" t="s">
        <v>15</v>
      </c>
      <c r="D32" s="57">
        <v>40</v>
      </c>
      <c r="E32" s="44"/>
      <c r="F32" s="44"/>
      <c r="G32" s="62"/>
    </row>
    <row r="33" spans="1:7" s="27" customFormat="1" ht="62" x14ac:dyDescent="0.25">
      <c r="A33" s="41" t="s">
        <v>40</v>
      </c>
      <c r="B33" s="58" t="s">
        <v>41</v>
      </c>
      <c r="C33" s="33" t="s">
        <v>30</v>
      </c>
      <c r="D33" s="57">
        <v>1</v>
      </c>
      <c r="E33" s="63"/>
      <c r="F33" s="44"/>
      <c r="G33" s="64" t="s">
        <v>80</v>
      </c>
    </row>
    <row r="34" spans="1:7" s="27" customFormat="1" x14ac:dyDescent="0.25">
      <c r="A34" s="65">
        <v>4.4000000000000004</v>
      </c>
      <c r="B34" s="58" t="s">
        <v>81</v>
      </c>
      <c r="C34" s="66" t="s">
        <v>82</v>
      </c>
      <c r="D34" s="97">
        <v>10</v>
      </c>
      <c r="E34" s="67"/>
      <c r="F34" s="67"/>
      <c r="G34" s="68" t="s">
        <v>83</v>
      </c>
    </row>
    <row r="35" spans="1:7" s="27" customFormat="1" ht="31" x14ac:dyDescent="0.25">
      <c r="A35" s="65">
        <v>4.5</v>
      </c>
      <c r="B35" s="58" t="s">
        <v>91</v>
      </c>
      <c r="C35" s="66" t="s">
        <v>82</v>
      </c>
      <c r="D35" s="97">
        <v>20</v>
      </c>
      <c r="E35" s="67"/>
      <c r="F35" s="67"/>
      <c r="G35" s="68"/>
    </row>
    <row r="36" spans="1:7" s="27" customFormat="1" x14ac:dyDescent="0.25">
      <c r="A36" s="65">
        <v>4.5999999999999996</v>
      </c>
      <c r="B36" s="58" t="s">
        <v>89</v>
      </c>
      <c r="C36" s="66" t="s">
        <v>90</v>
      </c>
      <c r="D36" s="97">
        <v>2</v>
      </c>
      <c r="E36" s="67"/>
      <c r="F36" s="67"/>
      <c r="G36" s="68"/>
    </row>
    <row r="37" spans="1:7" s="27" customFormat="1" x14ac:dyDescent="0.25">
      <c r="A37" s="65">
        <v>4.7</v>
      </c>
      <c r="B37" s="58" t="s">
        <v>92</v>
      </c>
      <c r="C37" s="66" t="s">
        <v>90</v>
      </c>
      <c r="D37" s="97">
        <v>1</v>
      </c>
      <c r="E37" s="67"/>
      <c r="F37" s="67"/>
      <c r="G37" s="68"/>
    </row>
    <row r="38" spans="1:7" s="27" customFormat="1" ht="11.25" customHeight="1" x14ac:dyDescent="0.25">
      <c r="A38" s="65"/>
      <c r="B38" s="58"/>
      <c r="C38" s="66"/>
      <c r="D38" s="66"/>
      <c r="E38" s="67"/>
      <c r="F38" s="67"/>
      <c r="G38" s="68"/>
    </row>
    <row r="39" spans="1:7" s="27" customFormat="1" x14ac:dyDescent="0.25">
      <c r="A39" s="36" t="s">
        <v>42</v>
      </c>
      <c r="B39" s="59" t="s">
        <v>62</v>
      </c>
      <c r="C39" s="60"/>
      <c r="D39" s="60"/>
      <c r="E39" s="53"/>
      <c r="F39" s="53"/>
      <c r="G39" s="61"/>
    </row>
    <row r="40" spans="1:7" s="27" customFormat="1" ht="31" x14ac:dyDescent="0.25">
      <c r="A40" s="41" t="s">
        <v>43</v>
      </c>
      <c r="B40" s="69" t="s">
        <v>93</v>
      </c>
      <c r="C40" s="33" t="s">
        <v>10</v>
      </c>
      <c r="D40" s="70">
        <v>50</v>
      </c>
      <c r="E40" s="44"/>
      <c r="F40" s="44"/>
      <c r="G40" s="64" t="s">
        <v>72</v>
      </c>
    </row>
    <row r="41" spans="1:7" s="27" customFormat="1" ht="31" x14ac:dyDescent="0.25">
      <c r="A41" s="41" t="s">
        <v>44</v>
      </c>
      <c r="B41" s="69" t="s">
        <v>94</v>
      </c>
      <c r="C41" s="33" t="s">
        <v>45</v>
      </c>
      <c r="D41" s="70">
        <v>10</v>
      </c>
      <c r="E41" s="44"/>
      <c r="F41" s="44"/>
      <c r="G41" s="64" t="s">
        <v>72</v>
      </c>
    </row>
    <row r="42" spans="1:7" s="27" customFormat="1" x14ac:dyDescent="0.25">
      <c r="A42" s="41" t="s">
        <v>46</v>
      </c>
      <c r="B42" s="69" t="s">
        <v>47</v>
      </c>
      <c r="C42" s="33" t="s">
        <v>30</v>
      </c>
      <c r="D42" s="57">
        <v>1</v>
      </c>
      <c r="E42" s="44"/>
      <c r="F42" s="44"/>
      <c r="G42" s="62"/>
    </row>
    <row r="43" spans="1:7" s="27" customFormat="1" x14ac:dyDescent="0.25">
      <c r="A43" s="41">
        <v>5.4</v>
      </c>
      <c r="B43" s="69" t="s">
        <v>95</v>
      </c>
      <c r="C43" s="33" t="s">
        <v>10</v>
      </c>
      <c r="D43" s="57">
        <v>20</v>
      </c>
      <c r="E43" s="44"/>
      <c r="F43" s="44"/>
      <c r="G43" s="62"/>
    </row>
    <row r="44" spans="1:7" s="27" customFormat="1" ht="31" x14ac:dyDescent="0.25">
      <c r="A44" s="41">
        <v>5.5</v>
      </c>
      <c r="B44" s="69" t="s">
        <v>96</v>
      </c>
      <c r="C44" s="33" t="s">
        <v>10</v>
      </c>
      <c r="D44" s="57">
        <v>20</v>
      </c>
      <c r="E44" s="44"/>
      <c r="F44" s="44"/>
      <c r="G44" s="62"/>
    </row>
    <row r="45" spans="1:7" s="27" customFormat="1" x14ac:dyDescent="0.25">
      <c r="A45" s="41"/>
      <c r="B45" s="69"/>
      <c r="C45" s="33"/>
      <c r="D45" s="57"/>
      <c r="E45" s="44"/>
      <c r="F45" s="44"/>
      <c r="G45" s="62"/>
    </row>
    <row r="46" spans="1:7" s="27" customFormat="1" x14ac:dyDescent="0.25">
      <c r="A46" s="36" t="s">
        <v>48</v>
      </c>
      <c r="B46" s="59" t="s">
        <v>64</v>
      </c>
      <c r="C46" s="38"/>
      <c r="D46" s="71"/>
      <c r="E46" s="53"/>
      <c r="F46" s="53"/>
      <c r="G46" s="61"/>
    </row>
    <row r="47" spans="1:7" s="27" customFormat="1" x14ac:dyDescent="0.25">
      <c r="A47" s="41" t="s">
        <v>50</v>
      </c>
      <c r="B47" s="69" t="s">
        <v>58</v>
      </c>
      <c r="C47" s="33" t="s">
        <v>5</v>
      </c>
      <c r="D47" s="57">
        <v>2</v>
      </c>
      <c r="E47" s="63"/>
      <c r="F47" s="44"/>
      <c r="G47" s="62"/>
    </row>
    <row r="48" spans="1:7" s="27" customFormat="1" x14ac:dyDescent="0.25">
      <c r="A48" s="41" t="s">
        <v>56</v>
      </c>
      <c r="B48" s="69" t="s">
        <v>76</v>
      </c>
      <c r="C48" s="33" t="s">
        <v>5</v>
      </c>
      <c r="D48" s="57">
        <v>2</v>
      </c>
      <c r="E48" s="63"/>
      <c r="F48" s="44"/>
      <c r="G48" s="72"/>
    </row>
    <row r="49" spans="1:9" s="27" customFormat="1" x14ac:dyDescent="0.25">
      <c r="A49" s="41" t="s">
        <v>57</v>
      </c>
      <c r="B49" s="69" t="s">
        <v>59</v>
      </c>
      <c r="C49" s="33" t="s">
        <v>30</v>
      </c>
      <c r="D49" s="57">
        <v>1</v>
      </c>
      <c r="E49" s="44"/>
      <c r="F49" s="44"/>
      <c r="G49" s="62"/>
    </row>
    <row r="50" spans="1:9" s="27" customFormat="1" x14ac:dyDescent="0.25">
      <c r="A50" s="41">
        <v>6.4</v>
      </c>
      <c r="B50" s="69" t="s">
        <v>60</v>
      </c>
      <c r="C50" s="33" t="s">
        <v>5</v>
      </c>
      <c r="D50" s="57">
        <v>2</v>
      </c>
      <c r="E50" s="44"/>
      <c r="F50" s="44"/>
      <c r="G50" s="62"/>
    </row>
    <row r="51" spans="1:9" s="27" customFormat="1" ht="31" x14ac:dyDescent="0.25">
      <c r="A51" s="41">
        <v>6.5</v>
      </c>
      <c r="B51" s="69" t="s">
        <v>77</v>
      </c>
      <c r="C51" s="33" t="s">
        <v>30</v>
      </c>
      <c r="D51" s="57">
        <v>1</v>
      </c>
      <c r="E51" s="44"/>
      <c r="F51" s="44"/>
      <c r="G51" s="62"/>
    </row>
    <row r="52" spans="1:9" s="27" customFormat="1" x14ac:dyDescent="0.25">
      <c r="A52" s="31"/>
      <c r="B52" s="73"/>
      <c r="C52" s="33"/>
      <c r="D52" s="57"/>
      <c r="E52" s="44"/>
      <c r="F52" s="44"/>
      <c r="G52" s="62"/>
    </row>
    <row r="53" spans="1:9" s="27" customFormat="1" x14ac:dyDescent="0.25">
      <c r="A53" s="36" t="s">
        <v>65</v>
      </c>
      <c r="B53" s="59" t="s">
        <v>49</v>
      </c>
      <c r="C53" s="74"/>
      <c r="D53" s="74"/>
      <c r="E53" s="53"/>
      <c r="F53" s="53"/>
      <c r="G53" s="61"/>
    </row>
    <row r="54" spans="1:9" s="27" customFormat="1" x14ac:dyDescent="0.25">
      <c r="A54" s="41" t="s">
        <v>66</v>
      </c>
      <c r="B54" s="69" t="s">
        <v>61</v>
      </c>
      <c r="C54" s="33" t="s">
        <v>5</v>
      </c>
      <c r="D54" s="57">
        <v>2</v>
      </c>
      <c r="E54" s="44"/>
      <c r="F54" s="44"/>
      <c r="G54" s="62"/>
    </row>
    <row r="55" spans="1:9" s="27" customFormat="1" x14ac:dyDescent="0.25">
      <c r="A55" s="41" t="s">
        <v>67</v>
      </c>
      <c r="B55" s="69" t="s">
        <v>155</v>
      </c>
      <c r="C55" s="33" t="s">
        <v>5</v>
      </c>
      <c r="D55" s="57">
        <v>2</v>
      </c>
      <c r="E55" s="44"/>
      <c r="F55" s="44"/>
      <c r="G55" s="62"/>
    </row>
    <row r="56" spans="1:9" s="27" customFormat="1" x14ac:dyDescent="0.25">
      <c r="A56" s="41" t="s">
        <v>68</v>
      </c>
      <c r="B56" s="69" t="s">
        <v>63</v>
      </c>
      <c r="C56" s="33" t="s">
        <v>30</v>
      </c>
      <c r="D56" s="57">
        <v>1</v>
      </c>
      <c r="E56" s="44"/>
      <c r="F56" s="44"/>
      <c r="G56" s="62"/>
    </row>
    <row r="57" spans="1:9" s="27" customFormat="1" x14ac:dyDescent="0.25">
      <c r="A57" s="41" t="s">
        <v>69</v>
      </c>
      <c r="B57" s="69" t="s">
        <v>78</v>
      </c>
      <c r="C57" s="33" t="s">
        <v>30</v>
      </c>
      <c r="D57" s="57">
        <v>1</v>
      </c>
      <c r="E57" s="44"/>
      <c r="F57" s="44"/>
      <c r="G57" s="62"/>
    </row>
    <row r="58" spans="1:9" s="27" customFormat="1" x14ac:dyDescent="0.25">
      <c r="A58" s="75"/>
      <c r="B58" s="76"/>
      <c r="C58" s="77"/>
      <c r="D58" s="78"/>
      <c r="E58" s="79"/>
      <c r="F58" s="80"/>
      <c r="G58" s="81"/>
    </row>
    <row r="59" spans="1:9" s="27" customFormat="1" x14ac:dyDescent="0.25">
      <c r="A59" s="43"/>
      <c r="B59" s="6" t="s">
        <v>132</v>
      </c>
      <c r="C59" s="43"/>
      <c r="D59" s="83"/>
      <c r="E59" s="34"/>
      <c r="F59" s="86">
        <f>SUM(F9:F57)</f>
        <v>0</v>
      </c>
      <c r="G59" s="95"/>
      <c r="I59" s="82"/>
    </row>
    <row r="60" spans="1:9" s="27" customFormat="1" x14ac:dyDescent="0.25">
      <c r="A60" s="43"/>
      <c r="B60" s="6" t="s">
        <v>133</v>
      </c>
      <c r="C60" s="43"/>
      <c r="D60" s="83"/>
      <c r="E60" s="84"/>
      <c r="F60" s="85">
        <f>F59*E60</f>
        <v>0</v>
      </c>
      <c r="G60" s="95"/>
    </row>
    <row r="61" spans="1:9" s="27" customFormat="1" x14ac:dyDescent="0.25">
      <c r="A61" s="43"/>
      <c r="B61" s="6" t="s">
        <v>135</v>
      </c>
      <c r="C61" s="43"/>
      <c r="D61" s="83"/>
      <c r="E61" s="84"/>
      <c r="F61" s="85">
        <f>F59*E61</f>
        <v>0</v>
      </c>
      <c r="G61" s="95"/>
    </row>
    <row r="62" spans="1:9" s="27" customFormat="1" x14ac:dyDescent="0.25">
      <c r="A62" s="98"/>
      <c r="B62" s="6" t="s">
        <v>136</v>
      </c>
      <c r="C62" s="58"/>
      <c r="D62" s="43"/>
      <c r="E62" s="34"/>
      <c r="F62" s="86">
        <f>SUM(F59:F61)</f>
        <v>0</v>
      </c>
      <c r="G62" s="95"/>
    </row>
    <row r="63" spans="1:9" s="27" customFormat="1" x14ac:dyDescent="0.25">
      <c r="A63" s="43"/>
      <c r="B63" s="6" t="s">
        <v>70</v>
      </c>
      <c r="C63" s="43"/>
      <c r="D63" s="43"/>
      <c r="E63" s="87">
        <v>0.19</v>
      </c>
      <c r="F63" s="88">
        <f>F62*E63</f>
        <v>0</v>
      </c>
      <c r="G63" s="58"/>
    </row>
    <row r="64" spans="1:9" s="27" customFormat="1" x14ac:dyDescent="0.25">
      <c r="A64" s="43"/>
      <c r="B64" s="6" t="s">
        <v>172</v>
      </c>
      <c r="C64" s="43"/>
      <c r="D64" s="43"/>
      <c r="E64" s="43"/>
      <c r="F64" s="99">
        <f>F62+F63</f>
        <v>0</v>
      </c>
      <c r="G64" s="58"/>
    </row>
    <row r="65" spans="1:6" s="27" customFormat="1" x14ac:dyDescent="0.25">
      <c r="A65" s="89"/>
      <c r="C65" s="89"/>
      <c r="D65" s="89"/>
      <c r="E65" s="89"/>
      <c r="F65" s="89"/>
    </row>
    <row r="66" spans="1:6" s="27" customFormat="1" x14ac:dyDescent="0.25">
      <c r="A66" s="89"/>
      <c r="B66" s="90" t="s">
        <v>169</v>
      </c>
      <c r="C66" s="89"/>
      <c r="D66" s="89"/>
      <c r="E66" s="89"/>
      <c r="F66" s="89"/>
    </row>
  </sheetData>
  <customSheetViews>
    <customSheetView guid="{5C7DB6C7-05B7-4B7E-9AEE-3CBCC7CE034B}" showPageBreaks="1" printArea="1" view="pageBreakPreview">
      <selection activeCell="B8" sqref="B8"/>
      <colBreaks count="1" manualBreakCount="1">
        <brk id="6" max="1048575" man="1"/>
      </colBreaks>
      <pageMargins left="0.78740157480314965" right="0.78740157480314965" top="1.08" bottom="0.98425196850393704" header="0.4" footer="0"/>
      <pageSetup scale="83" orientation="portrait" horizontalDpi="4294967294" verticalDpi="0" r:id="rId1"/>
      <headerFooter alignWithMargins="0">
        <oddHeader>&amp;L&amp;G&amp;REXEQUIEL FERNANDEZ N° 2869
MACUL, SANTIAGO  
FONO 02-4811515
FAX 02-4811516</oddHeader>
        <oddFooter>Página &amp;P de &amp;N</oddFooter>
      </headerFooter>
    </customSheetView>
  </customSheetViews>
  <mergeCells count="1">
    <mergeCell ref="A3:G3"/>
  </mergeCells>
  <phoneticPr fontId="3" type="noConversion"/>
  <pageMargins left="0.78740157480314965" right="0.73" top="1.0629921259842521" bottom="0.98425196850393704" header="0.39370078740157483" footer="0"/>
  <pageSetup scale="42" orientation="portrait" r:id="rId2"/>
  <headerFooter alignWithMargins="0"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8A23-416E-4F43-9F9B-739340498895}">
  <dimension ref="A1:F79"/>
  <sheetViews>
    <sheetView topLeftCell="A43" workbookViewId="0">
      <selection activeCell="B35" sqref="B35"/>
    </sheetView>
  </sheetViews>
  <sheetFormatPr baseColWidth="10" defaultRowHeight="12.5" x14ac:dyDescent="0.25"/>
  <cols>
    <col min="1" max="1" width="4.1796875" bestFit="1" customWidth="1"/>
    <col min="2" max="2" width="55" customWidth="1"/>
    <col min="3" max="3" width="7.54296875" bestFit="1" customWidth="1"/>
    <col min="4" max="4" width="9.26953125" bestFit="1" customWidth="1"/>
    <col min="5" max="5" width="10.26953125" bestFit="1" customWidth="1"/>
  </cols>
  <sheetData>
    <row r="1" spans="1:6" ht="15" x14ac:dyDescent="0.3">
      <c r="A1" s="109" t="s">
        <v>170</v>
      </c>
      <c r="B1" s="109"/>
      <c r="C1" s="109"/>
      <c r="D1" s="109"/>
      <c r="E1" s="109"/>
      <c r="F1" s="109"/>
    </row>
    <row r="3" spans="1:6" ht="14" x14ac:dyDescent="0.25">
      <c r="A3" s="107" t="s">
        <v>145</v>
      </c>
      <c r="B3" s="107"/>
      <c r="C3" s="107"/>
      <c r="D3" s="107"/>
      <c r="E3" s="107"/>
      <c r="F3" s="107"/>
    </row>
    <row r="4" spans="1:6" ht="14" x14ac:dyDescent="0.25">
      <c r="A4" s="13"/>
      <c r="B4" s="13"/>
      <c r="C4" s="13"/>
      <c r="D4" s="13"/>
      <c r="E4" s="13"/>
      <c r="F4" s="13"/>
    </row>
    <row r="5" spans="1:6" ht="56" x14ac:dyDescent="0.25">
      <c r="A5" s="5" t="s">
        <v>97</v>
      </c>
      <c r="B5" s="6" t="s">
        <v>146</v>
      </c>
      <c r="C5" s="5" t="s">
        <v>5</v>
      </c>
      <c r="D5" s="5" t="s">
        <v>98</v>
      </c>
      <c r="E5" s="5" t="s">
        <v>156</v>
      </c>
      <c r="F5" s="5" t="s">
        <v>157</v>
      </c>
    </row>
    <row r="6" spans="1:6" ht="14" x14ac:dyDescent="0.25">
      <c r="A6" s="5">
        <v>1</v>
      </c>
      <c r="B6" s="7" t="s">
        <v>99</v>
      </c>
      <c r="C6" s="7"/>
      <c r="D6" s="7"/>
      <c r="E6" s="5"/>
      <c r="F6" s="5"/>
    </row>
    <row r="7" spans="1:6" ht="28" x14ac:dyDescent="0.25">
      <c r="A7" s="8" t="s">
        <v>100</v>
      </c>
      <c r="B7" s="9" t="s">
        <v>101</v>
      </c>
      <c r="C7" s="8" t="s">
        <v>102</v>
      </c>
      <c r="D7" s="8">
        <v>1</v>
      </c>
      <c r="E7" s="9"/>
      <c r="F7" s="9"/>
    </row>
    <row r="8" spans="1:6" ht="14" x14ac:dyDescent="0.25">
      <c r="A8" s="5">
        <v>2</v>
      </c>
      <c r="B8" s="7" t="s">
        <v>105</v>
      </c>
      <c r="C8" s="8"/>
      <c r="D8" s="8"/>
      <c r="E8" s="9"/>
      <c r="F8" s="9"/>
    </row>
    <row r="9" spans="1:6" ht="14" x14ac:dyDescent="0.25">
      <c r="A9" s="8" t="s">
        <v>106</v>
      </c>
      <c r="B9" s="9" t="s">
        <v>107</v>
      </c>
      <c r="C9" s="8" t="s">
        <v>102</v>
      </c>
      <c r="D9" s="8">
        <v>1</v>
      </c>
      <c r="E9" s="9"/>
      <c r="F9" s="9"/>
    </row>
    <row r="10" spans="1:6" ht="14" x14ac:dyDescent="0.25">
      <c r="A10" s="5">
        <v>3</v>
      </c>
      <c r="B10" s="7" t="s">
        <v>108</v>
      </c>
      <c r="C10" s="8"/>
      <c r="D10" s="8"/>
      <c r="E10" s="9"/>
      <c r="F10" s="9"/>
    </row>
    <row r="11" spans="1:6" ht="14" x14ac:dyDescent="0.25">
      <c r="A11" s="8" t="s">
        <v>109</v>
      </c>
      <c r="B11" s="9" t="s">
        <v>110</v>
      </c>
      <c r="C11" s="8" t="s">
        <v>111</v>
      </c>
      <c r="D11" s="8">
        <v>1</v>
      </c>
      <c r="E11" s="9"/>
      <c r="F11" s="9"/>
    </row>
    <row r="12" spans="1:6" ht="14" x14ac:dyDescent="0.25">
      <c r="A12" s="8" t="s">
        <v>112</v>
      </c>
      <c r="B12" s="9" t="s">
        <v>113</v>
      </c>
      <c r="C12" s="8" t="s">
        <v>111</v>
      </c>
      <c r="D12" s="8">
        <v>1</v>
      </c>
      <c r="E12" s="9"/>
      <c r="F12" s="9"/>
    </row>
    <row r="13" spans="1:6" ht="14" x14ac:dyDescent="0.25">
      <c r="A13" s="5">
        <v>4</v>
      </c>
      <c r="B13" s="7" t="s">
        <v>148</v>
      </c>
      <c r="C13" s="8"/>
      <c r="D13" s="8"/>
      <c r="E13" s="9"/>
      <c r="F13" s="9"/>
    </row>
    <row r="14" spans="1:6" ht="28" x14ac:dyDescent="0.25">
      <c r="A14" s="8" t="s">
        <v>37</v>
      </c>
      <c r="B14" s="9" t="s">
        <v>147</v>
      </c>
      <c r="C14" s="8" t="s">
        <v>45</v>
      </c>
      <c r="D14" s="8">
        <v>1</v>
      </c>
      <c r="E14" s="9"/>
      <c r="F14" s="9"/>
    </row>
    <row r="15" spans="1:6" ht="28" x14ac:dyDescent="0.25">
      <c r="A15" s="5">
        <v>5</v>
      </c>
      <c r="B15" s="7" t="s">
        <v>115</v>
      </c>
      <c r="C15" s="8"/>
      <c r="D15" s="8"/>
      <c r="E15" s="9"/>
      <c r="F15" s="9"/>
    </row>
    <row r="16" spans="1:6" ht="14" x14ac:dyDescent="0.25">
      <c r="A16" s="8" t="s">
        <v>116</v>
      </c>
      <c r="B16" s="9" t="s">
        <v>149</v>
      </c>
      <c r="C16" s="8" t="s">
        <v>45</v>
      </c>
      <c r="D16" s="8">
        <v>1</v>
      </c>
      <c r="E16" s="9"/>
      <c r="F16" s="9"/>
    </row>
    <row r="17" spans="1:6" ht="14" x14ac:dyDescent="0.25">
      <c r="A17" s="5">
        <v>6</v>
      </c>
      <c r="B17" s="7" t="s">
        <v>117</v>
      </c>
      <c r="C17" s="8"/>
      <c r="D17" s="8"/>
      <c r="E17" s="9"/>
      <c r="F17" s="9"/>
    </row>
    <row r="18" spans="1:6" ht="14" x14ac:dyDescent="0.25">
      <c r="A18" s="8" t="s">
        <v>118</v>
      </c>
      <c r="B18" s="9" t="s">
        <v>117</v>
      </c>
      <c r="C18" s="8" t="s">
        <v>102</v>
      </c>
      <c r="D18" s="8">
        <v>1</v>
      </c>
      <c r="E18" s="9"/>
      <c r="F18" s="9"/>
    </row>
    <row r="19" spans="1:6" ht="14" x14ac:dyDescent="0.25">
      <c r="A19" s="8" t="s">
        <v>119</v>
      </c>
      <c r="B19" s="9" t="s">
        <v>120</v>
      </c>
      <c r="C19" s="8" t="s">
        <v>45</v>
      </c>
      <c r="D19" s="8">
        <v>4</v>
      </c>
      <c r="E19" s="9"/>
      <c r="F19" s="9"/>
    </row>
    <row r="20" spans="1:6" ht="14" x14ac:dyDescent="0.25">
      <c r="A20" s="5">
        <v>7</v>
      </c>
      <c r="B20" s="7" t="s">
        <v>121</v>
      </c>
      <c r="C20" s="8"/>
      <c r="D20" s="8"/>
      <c r="E20" s="9"/>
      <c r="F20" s="9"/>
    </row>
    <row r="21" spans="1:6" ht="14" x14ac:dyDescent="0.25">
      <c r="A21" s="8" t="s">
        <v>66</v>
      </c>
      <c r="B21" s="9" t="s">
        <v>122</v>
      </c>
      <c r="C21" s="8" t="s">
        <v>45</v>
      </c>
      <c r="D21" s="8">
        <v>1</v>
      </c>
      <c r="E21" s="9"/>
      <c r="F21" s="9"/>
    </row>
    <row r="22" spans="1:6" ht="42" x14ac:dyDescent="0.25">
      <c r="A22" s="8" t="s">
        <v>67</v>
      </c>
      <c r="B22" s="9" t="s">
        <v>150</v>
      </c>
      <c r="C22" s="8" t="s">
        <v>82</v>
      </c>
      <c r="D22" s="8">
        <v>40</v>
      </c>
      <c r="E22" s="9"/>
      <c r="F22" s="9"/>
    </row>
    <row r="23" spans="1:6" ht="14" x14ac:dyDescent="0.25">
      <c r="A23" s="8" t="s">
        <v>68</v>
      </c>
      <c r="B23" s="9" t="s">
        <v>123</v>
      </c>
      <c r="C23" s="8" t="s">
        <v>45</v>
      </c>
      <c r="D23" s="8">
        <v>5</v>
      </c>
      <c r="E23" s="9"/>
      <c r="F23" s="9"/>
    </row>
    <row r="24" spans="1:6" ht="14" x14ac:dyDescent="0.25">
      <c r="A24" s="8" t="s">
        <v>69</v>
      </c>
      <c r="B24" s="9" t="s">
        <v>124</v>
      </c>
      <c r="C24" s="8" t="s">
        <v>102</v>
      </c>
      <c r="D24" s="8">
        <v>1</v>
      </c>
      <c r="E24" s="9"/>
      <c r="F24" s="9"/>
    </row>
    <row r="25" spans="1:6" ht="14" x14ac:dyDescent="0.25">
      <c r="A25" s="5">
        <v>8</v>
      </c>
      <c r="B25" s="6" t="s">
        <v>125</v>
      </c>
      <c r="C25" s="8"/>
      <c r="D25" s="8"/>
      <c r="E25" s="9"/>
      <c r="F25" s="9"/>
    </row>
    <row r="26" spans="1:6" ht="14" x14ac:dyDescent="0.25">
      <c r="A26" s="8" t="s">
        <v>126</v>
      </c>
      <c r="B26" s="10" t="s">
        <v>127</v>
      </c>
      <c r="C26" s="8" t="s">
        <v>102</v>
      </c>
      <c r="D26" s="8">
        <v>1</v>
      </c>
      <c r="E26" s="9"/>
      <c r="F26" s="9"/>
    </row>
    <row r="27" spans="1:6" ht="14" x14ac:dyDescent="0.25">
      <c r="A27" s="8" t="s">
        <v>128</v>
      </c>
      <c r="B27" s="10" t="s">
        <v>151</v>
      </c>
      <c r="C27" s="8" t="s">
        <v>102</v>
      </c>
      <c r="D27" s="8">
        <v>1</v>
      </c>
      <c r="E27" s="9"/>
      <c r="F27" s="9"/>
    </row>
    <row r="28" spans="1:6" ht="14" x14ac:dyDescent="0.25">
      <c r="A28" s="8" t="s">
        <v>130</v>
      </c>
      <c r="B28" s="10" t="s">
        <v>131</v>
      </c>
      <c r="C28" s="8" t="s">
        <v>102</v>
      </c>
      <c r="D28" s="8">
        <v>1</v>
      </c>
      <c r="E28" s="9"/>
      <c r="F28" s="9"/>
    </row>
    <row r="29" spans="1:6" ht="14" x14ac:dyDescent="0.25">
      <c r="A29" s="8"/>
      <c r="B29" s="10"/>
      <c r="C29" s="8"/>
      <c r="D29" s="8"/>
      <c r="E29" s="9"/>
      <c r="F29" s="9"/>
    </row>
    <row r="30" spans="1:6" ht="14" x14ac:dyDescent="0.25">
      <c r="A30" s="5"/>
      <c r="B30" s="6" t="s">
        <v>132</v>
      </c>
      <c r="C30" s="8"/>
      <c r="D30" s="8"/>
      <c r="E30" s="9"/>
      <c r="F30" s="9"/>
    </row>
    <row r="31" spans="1:6" ht="14" x14ac:dyDescent="0.25">
      <c r="A31" s="5"/>
      <c r="B31" s="6" t="s">
        <v>133</v>
      </c>
      <c r="C31" s="8" t="s">
        <v>134</v>
      </c>
      <c r="D31" s="8"/>
      <c r="E31" s="9"/>
      <c r="F31" s="9"/>
    </row>
    <row r="32" spans="1:6" ht="14" x14ac:dyDescent="0.25">
      <c r="A32" s="5"/>
      <c r="B32" s="6" t="s">
        <v>135</v>
      </c>
      <c r="C32" s="8" t="s">
        <v>134</v>
      </c>
      <c r="D32" s="8"/>
      <c r="E32" s="9"/>
      <c r="F32" s="9"/>
    </row>
    <row r="33" spans="1:6" ht="14" x14ac:dyDescent="0.25">
      <c r="A33" s="5"/>
      <c r="B33" s="6" t="s">
        <v>136</v>
      </c>
      <c r="C33" s="8"/>
      <c r="D33" s="8"/>
      <c r="E33" s="9"/>
      <c r="F33" s="9"/>
    </row>
    <row r="34" spans="1:6" ht="14" x14ac:dyDescent="0.25">
      <c r="A34" s="5"/>
      <c r="B34" s="6" t="s">
        <v>70</v>
      </c>
      <c r="C34" s="8" t="s">
        <v>134</v>
      </c>
      <c r="D34" s="11">
        <v>0.19</v>
      </c>
      <c r="E34" s="9"/>
      <c r="F34" s="9"/>
    </row>
    <row r="35" spans="1:6" ht="14" x14ac:dyDescent="0.25">
      <c r="A35" s="5"/>
      <c r="B35" s="6" t="s">
        <v>174</v>
      </c>
      <c r="C35" s="8"/>
      <c r="D35" s="8"/>
      <c r="E35" s="9"/>
      <c r="F35" s="9"/>
    </row>
    <row r="36" spans="1:6" ht="14" x14ac:dyDescent="0.25">
      <c r="A36" s="1"/>
      <c r="B36" s="2"/>
      <c r="C36" s="2"/>
      <c r="D36" s="2"/>
      <c r="E36" s="2"/>
      <c r="F36" s="2"/>
    </row>
    <row r="37" spans="1:6" ht="14" x14ac:dyDescent="0.25">
      <c r="A37" s="1"/>
      <c r="B37" s="2"/>
      <c r="C37" s="2"/>
      <c r="D37" s="2"/>
      <c r="E37" s="2"/>
      <c r="F37" s="2"/>
    </row>
    <row r="38" spans="1:6" ht="14" x14ac:dyDescent="0.25">
      <c r="A38" s="1"/>
      <c r="B38" s="2"/>
      <c r="C38" s="2"/>
      <c r="D38" s="2"/>
      <c r="E38" s="2"/>
      <c r="F38" s="2"/>
    </row>
    <row r="39" spans="1:6" ht="14" x14ac:dyDescent="0.25">
      <c r="A39" s="108" t="s">
        <v>152</v>
      </c>
      <c r="B39" s="108"/>
      <c r="C39" s="108"/>
      <c r="D39" s="108"/>
      <c r="E39" s="108"/>
      <c r="F39" s="108"/>
    </row>
    <row r="40" spans="1:6" ht="56" x14ac:dyDescent="0.25">
      <c r="A40" s="5" t="s">
        <v>137</v>
      </c>
      <c r="B40" s="6" t="s">
        <v>138</v>
      </c>
      <c r="C40" s="5" t="s">
        <v>5</v>
      </c>
      <c r="D40" s="5" t="s">
        <v>98</v>
      </c>
      <c r="E40" s="5" t="str">
        <f>E5</f>
        <v>Precio Unitario $ (Costo Directo)</v>
      </c>
      <c r="F40" s="12" t="str">
        <f>F5</f>
        <v>Valor Total $ (Costo Directo)</v>
      </c>
    </row>
    <row r="41" spans="1:6" ht="14" x14ac:dyDescent="0.25">
      <c r="A41" s="5">
        <v>1</v>
      </c>
      <c r="B41" s="7" t="s">
        <v>99</v>
      </c>
      <c r="C41" s="7"/>
      <c r="D41" s="7"/>
      <c r="E41" s="9"/>
      <c r="F41" s="9"/>
    </row>
    <row r="42" spans="1:6" ht="28" x14ac:dyDescent="0.25">
      <c r="A42" s="8" t="s">
        <v>100</v>
      </c>
      <c r="B42" s="9" t="s">
        <v>139</v>
      </c>
      <c r="C42" s="8" t="s">
        <v>102</v>
      </c>
      <c r="D42" s="8">
        <v>1</v>
      </c>
      <c r="E42" s="9"/>
      <c r="F42" s="9"/>
    </row>
    <row r="43" spans="1:6" ht="14" x14ac:dyDescent="0.25">
      <c r="A43" s="8" t="s">
        <v>103</v>
      </c>
      <c r="B43" s="9" t="s">
        <v>104</v>
      </c>
      <c r="C43" s="8" t="s">
        <v>102</v>
      </c>
      <c r="D43" s="8">
        <v>1</v>
      </c>
      <c r="E43" s="9"/>
      <c r="F43" s="9"/>
    </row>
    <row r="44" spans="1:6" ht="14" x14ac:dyDescent="0.25">
      <c r="A44" s="5">
        <v>2</v>
      </c>
      <c r="B44" s="7" t="s">
        <v>105</v>
      </c>
      <c r="C44" s="8"/>
      <c r="D44" s="8"/>
      <c r="E44" s="9"/>
      <c r="F44" s="9"/>
    </row>
    <row r="45" spans="1:6" ht="14" x14ac:dyDescent="0.25">
      <c r="A45" s="8" t="s">
        <v>106</v>
      </c>
      <c r="B45" s="9" t="s">
        <v>107</v>
      </c>
      <c r="C45" s="8" t="s">
        <v>102</v>
      </c>
      <c r="D45" s="8">
        <v>1</v>
      </c>
      <c r="E45" s="9"/>
      <c r="F45" s="9"/>
    </row>
    <row r="46" spans="1:6" ht="14" x14ac:dyDescent="0.25">
      <c r="A46" s="5">
        <v>3</v>
      </c>
      <c r="B46" s="7" t="s">
        <v>108</v>
      </c>
      <c r="C46" s="8"/>
      <c r="D46" s="8"/>
      <c r="E46" s="9"/>
      <c r="F46" s="9"/>
    </row>
    <row r="47" spans="1:6" ht="14" x14ac:dyDescent="0.25">
      <c r="A47" s="8" t="s">
        <v>109</v>
      </c>
      <c r="B47" s="9" t="s">
        <v>140</v>
      </c>
      <c r="C47" s="8" t="s">
        <v>111</v>
      </c>
      <c r="D47" s="8">
        <v>1</v>
      </c>
      <c r="E47" s="9"/>
      <c r="F47" s="9"/>
    </row>
    <row r="48" spans="1:6" ht="14" x14ac:dyDescent="0.25">
      <c r="A48" s="8" t="s">
        <v>112</v>
      </c>
      <c r="B48" s="9" t="s">
        <v>141</v>
      </c>
      <c r="C48" s="8" t="s">
        <v>111</v>
      </c>
      <c r="D48" s="8">
        <v>1</v>
      </c>
      <c r="E48" s="9"/>
      <c r="F48" s="9"/>
    </row>
    <row r="49" spans="1:6" ht="14" x14ac:dyDescent="0.25">
      <c r="A49" s="5">
        <v>4</v>
      </c>
      <c r="B49" s="7" t="s">
        <v>114</v>
      </c>
      <c r="C49" s="8"/>
      <c r="D49" s="8"/>
      <c r="E49" s="9"/>
      <c r="F49" s="9"/>
    </row>
    <row r="50" spans="1:6" ht="28" x14ac:dyDescent="0.25">
      <c r="A50" s="8" t="s">
        <v>37</v>
      </c>
      <c r="B50" s="9" t="s">
        <v>142</v>
      </c>
      <c r="C50" s="8" t="s">
        <v>45</v>
      </c>
      <c r="D50" s="8">
        <v>1</v>
      </c>
      <c r="E50" s="9"/>
      <c r="F50" s="9"/>
    </row>
    <row r="51" spans="1:6" ht="28" x14ac:dyDescent="0.25">
      <c r="A51" s="5">
        <v>5</v>
      </c>
      <c r="B51" s="7" t="s">
        <v>115</v>
      </c>
      <c r="C51" s="8"/>
      <c r="D51" s="8"/>
      <c r="E51" s="9"/>
      <c r="F51" s="9"/>
    </row>
    <row r="52" spans="1:6" ht="14" x14ac:dyDescent="0.25">
      <c r="A52" s="8" t="s">
        <v>116</v>
      </c>
      <c r="B52" s="9" t="s">
        <v>143</v>
      </c>
      <c r="C52" s="8" t="s">
        <v>45</v>
      </c>
      <c r="D52" s="8">
        <v>1</v>
      </c>
      <c r="E52" s="9"/>
      <c r="F52" s="9"/>
    </row>
    <row r="53" spans="1:6" ht="14" x14ac:dyDescent="0.25">
      <c r="A53" s="5">
        <v>6</v>
      </c>
      <c r="B53" s="7" t="s">
        <v>117</v>
      </c>
      <c r="C53" s="8"/>
      <c r="D53" s="8"/>
      <c r="E53" s="9"/>
      <c r="F53" s="9"/>
    </row>
    <row r="54" spans="1:6" ht="14" x14ac:dyDescent="0.25">
      <c r="A54" s="8" t="s">
        <v>118</v>
      </c>
      <c r="B54" s="9" t="s">
        <v>117</v>
      </c>
      <c r="C54" s="8" t="s">
        <v>102</v>
      </c>
      <c r="D54" s="8">
        <v>1</v>
      </c>
      <c r="E54" s="9"/>
      <c r="F54" s="9"/>
    </row>
    <row r="55" spans="1:6" ht="14" x14ac:dyDescent="0.25">
      <c r="A55" s="8" t="s">
        <v>119</v>
      </c>
      <c r="B55" s="9" t="s">
        <v>120</v>
      </c>
      <c r="C55" s="8" t="s">
        <v>45</v>
      </c>
      <c r="D55" s="8">
        <v>2</v>
      </c>
      <c r="E55" s="9"/>
      <c r="F55" s="9"/>
    </row>
    <row r="56" spans="1:6" ht="14" x14ac:dyDescent="0.25">
      <c r="A56" s="5">
        <v>7</v>
      </c>
      <c r="B56" s="7" t="s">
        <v>121</v>
      </c>
      <c r="C56" s="8"/>
      <c r="D56" s="8"/>
      <c r="E56" s="9"/>
      <c r="F56" s="9"/>
    </row>
    <row r="57" spans="1:6" ht="14" x14ac:dyDescent="0.25">
      <c r="A57" s="8" t="s">
        <v>66</v>
      </c>
      <c r="B57" s="9" t="s">
        <v>122</v>
      </c>
      <c r="C57" s="8" t="s">
        <v>45</v>
      </c>
      <c r="D57" s="8">
        <v>1</v>
      </c>
      <c r="E57" s="9"/>
      <c r="F57" s="9"/>
    </row>
    <row r="58" spans="1:6" ht="42" x14ac:dyDescent="0.25">
      <c r="A58" s="8" t="s">
        <v>67</v>
      </c>
      <c r="B58" s="9" t="s">
        <v>144</v>
      </c>
      <c r="C58" s="8" t="s">
        <v>82</v>
      </c>
      <c r="D58" s="8">
        <v>20</v>
      </c>
      <c r="E58" s="9"/>
      <c r="F58" s="9"/>
    </row>
    <row r="59" spans="1:6" ht="14" x14ac:dyDescent="0.25">
      <c r="A59" s="8" t="s">
        <v>68</v>
      </c>
      <c r="B59" s="9" t="s">
        <v>123</v>
      </c>
      <c r="C59" s="8" t="s">
        <v>45</v>
      </c>
      <c r="D59" s="8">
        <v>3</v>
      </c>
      <c r="E59" s="9"/>
      <c r="F59" s="9"/>
    </row>
    <row r="60" spans="1:6" ht="14" x14ac:dyDescent="0.25">
      <c r="A60" s="8" t="s">
        <v>69</v>
      </c>
      <c r="B60" s="9" t="s">
        <v>124</v>
      </c>
      <c r="C60" s="8" t="s">
        <v>102</v>
      </c>
      <c r="D60" s="8">
        <v>1</v>
      </c>
      <c r="E60" s="9"/>
      <c r="F60" s="9"/>
    </row>
    <row r="61" spans="1:6" ht="14" x14ac:dyDescent="0.25">
      <c r="A61" s="5">
        <v>8</v>
      </c>
      <c r="B61" s="6" t="s">
        <v>125</v>
      </c>
      <c r="C61" s="8"/>
      <c r="D61" s="8"/>
      <c r="E61" s="9"/>
      <c r="F61" s="9"/>
    </row>
    <row r="62" spans="1:6" ht="14" x14ac:dyDescent="0.25">
      <c r="A62" s="8" t="s">
        <v>126</v>
      </c>
      <c r="B62" s="10" t="s">
        <v>127</v>
      </c>
      <c r="C62" s="8" t="s">
        <v>102</v>
      </c>
      <c r="D62" s="8">
        <v>1</v>
      </c>
      <c r="E62" s="9"/>
      <c r="F62" s="9"/>
    </row>
    <row r="63" spans="1:6" ht="14" x14ac:dyDescent="0.25">
      <c r="A63" s="8" t="s">
        <v>128</v>
      </c>
      <c r="B63" s="10" t="s">
        <v>129</v>
      </c>
      <c r="C63" s="8" t="s">
        <v>102</v>
      </c>
      <c r="D63" s="8">
        <v>1</v>
      </c>
      <c r="E63" s="9"/>
      <c r="F63" s="9"/>
    </row>
    <row r="64" spans="1:6" ht="14" x14ac:dyDescent="0.25">
      <c r="A64" s="8" t="s">
        <v>130</v>
      </c>
      <c r="B64" s="10" t="s">
        <v>131</v>
      </c>
      <c r="C64" s="8" t="s">
        <v>102</v>
      </c>
      <c r="D64" s="8">
        <v>1</v>
      </c>
      <c r="E64" s="9"/>
      <c r="F64" s="9"/>
    </row>
    <row r="65" spans="1:6" ht="14" x14ac:dyDescent="0.25">
      <c r="A65" s="8"/>
      <c r="B65" s="10"/>
      <c r="C65" s="8"/>
      <c r="D65" s="8"/>
      <c r="E65" s="9"/>
      <c r="F65" s="9"/>
    </row>
    <row r="66" spans="1:6" ht="14" x14ac:dyDescent="0.25">
      <c r="A66" s="5"/>
      <c r="B66" s="6" t="s">
        <v>132</v>
      </c>
      <c r="C66" s="8"/>
      <c r="D66" s="8"/>
      <c r="E66" s="9"/>
      <c r="F66" s="9"/>
    </row>
    <row r="67" spans="1:6" ht="14" x14ac:dyDescent="0.25">
      <c r="A67" s="5"/>
      <c r="B67" s="6" t="s">
        <v>133</v>
      </c>
      <c r="C67" s="8" t="s">
        <v>134</v>
      </c>
      <c r="D67" s="8"/>
      <c r="E67" s="9"/>
      <c r="F67" s="9"/>
    </row>
    <row r="68" spans="1:6" ht="14" x14ac:dyDescent="0.25">
      <c r="A68" s="5"/>
      <c r="B68" s="6" t="s">
        <v>135</v>
      </c>
      <c r="C68" s="8" t="s">
        <v>134</v>
      </c>
      <c r="D68" s="8"/>
      <c r="E68" s="9"/>
      <c r="F68" s="9"/>
    </row>
    <row r="69" spans="1:6" ht="14" x14ac:dyDescent="0.25">
      <c r="A69" s="5"/>
      <c r="B69" s="6" t="s">
        <v>136</v>
      </c>
      <c r="C69" s="8"/>
      <c r="D69" s="8"/>
      <c r="E69" s="9"/>
      <c r="F69" s="9"/>
    </row>
    <row r="70" spans="1:6" ht="14" x14ac:dyDescent="0.25">
      <c r="A70" s="5"/>
      <c r="B70" s="6" t="s">
        <v>70</v>
      </c>
      <c r="C70" s="8" t="s">
        <v>134</v>
      </c>
      <c r="D70" s="11">
        <v>0.19</v>
      </c>
      <c r="E70" s="9"/>
      <c r="F70" s="9"/>
    </row>
    <row r="71" spans="1:6" ht="14.25" customHeight="1" x14ac:dyDescent="0.25">
      <c r="A71" s="5"/>
      <c r="B71" s="6" t="s">
        <v>172</v>
      </c>
      <c r="C71" s="8"/>
      <c r="D71" s="8"/>
      <c r="E71" s="9"/>
      <c r="F71" s="9"/>
    </row>
    <row r="72" spans="1:6" ht="14" x14ac:dyDescent="0.25">
      <c r="A72" s="3"/>
      <c r="B72" s="2"/>
      <c r="C72" s="2"/>
      <c r="D72" s="2"/>
      <c r="E72" s="2"/>
      <c r="F72" s="2"/>
    </row>
    <row r="73" spans="1:6" x14ac:dyDescent="0.25">
      <c r="A73" s="4"/>
      <c r="B73" s="4"/>
      <c r="C73" s="4"/>
      <c r="D73" s="4"/>
      <c r="E73" s="4"/>
      <c r="F73" s="4"/>
    </row>
    <row r="74" spans="1:6" x14ac:dyDescent="0.25">
      <c r="A74" s="4"/>
      <c r="B74" s="4"/>
      <c r="C74" s="4"/>
      <c r="D74" s="4"/>
      <c r="E74" s="4"/>
      <c r="F74" s="4"/>
    </row>
    <row r="75" spans="1:6" x14ac:dyDescent="0.25">
      <c r="A75" s="4"/>
      <c r="B75" s="4"/>
      <c r="C75" s="4"/>
      <c r="D75" s="4"/>
      <c r="E75" s="4"/>
      <c r="F75" s="4"/>
    </row>
    <row r="76" spans="1:6" x14ac:dyDescent="0.25">
      <c r="A76" s="4"/>
      <c r="B76" s="4"/>
      <c r="C76" s="4"/>
      <c r="D76" s="4"/>
      <c r="E76" s="4"/>
      <c r="F76" s="4"/>
    </row>
    <row r="77" spans="1:6" x14ac:dyDescent="0.25">
      <c r="A77" s="4"/>
      <c r="B77" s="4"/>
      <c r="C77" s="4"/>
      <c r="D77" s="4"/>
      <c r="E77" s="4"/>
      <c r="F77" s="4"/>
    </row>
    <row r="78" spans="1:6" x14ac:dyDescent="0.25">
      <c r="A78" s="4"/>
      <c r="B78" s="4"/>
      <c r="C78" s="4"/>
      <c r="D78" s="4"/>
      <c r="E78" s="4"/>
      <c r="F78" s="4"/>
    </row>
    <row r="79" spans="1:6" x14ac:dyDescent="0.25">
      <c r="A79" s="4"/>
      <c r="B79" s="4"/>
      <c r="C79" s="4"/>
      <c r="D79" s="4"/>
      <c r="E79" s="4"/>
      <c r="F79" s="4"/>
    </row>
  </sheetData>
  <mergeCells count="3">
    <mergeCell ref="A3:F3"/>
    <mergeCell ref="A39:F39"/>
    <mergeCell ref="A1:F1"/>
  </mergeCells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918D-C1B1-449B-B99F-17338769368C}">
  <dimension ref="B3:E22"/>
  <sheetViews>
    <sheetView workbookViewId="0">
      <selection activeCell="B7" sqref="B7"/>
    </sheetView>
  </sheetViews>
  <sheetFormatPr baseColWidth="10" defaultRowHeight="15.5" x14ac:dyDescent="0.35"/>
  <cols>
    <col min="1" max="1" width="10.90625" style="101"/>
    <col min="2" max="2" width="57.453125" style="101" bestFit="1" customWidth="1"/>
    <col min="3" max="3" width="13.6328125" style="101" bestFit="1" customWidth="1"/>
    <col min="4" max="4" width="4.54296875" style="101" bestFit="1" customWidth="1"/>
    <col min="5" max="5" width="14.36328125" style="101" bestFit="1" customWidth="1"/>
    <col min="6" max="16384" width="10.90625" style="101"/>
  </cols>
  <sheetData>
    <row r="3" spans="2:5" x14ac:dyDescent="0.35">
      <c r="B3" s="100" t="s">
        <v>160</v>
      </c>
    </row>
    <row r="5" spans="2:5" x14ac:dyDescent="0.35">
      <c r="C5" s="102" t="s">
        <v>158</v>
      </c>
      <c r="D5" s="102" t="s">
        <v>70</v>
      </c>
      <c r="E5" s="102" t="s">
        <v>159</v>
      </c>
    </row>
    <row r="6" spans="2:5" x14ac:dyDescent="0.35">
      <c r="B6" s="103" t="s">
        <v>175</v>
      </c>
      <c r="C6" s="103"/>
      <c r="D6" s="103"/>
      <c r="E6" s="103"/>
    </row>
    <row r="7" spans="2:5" x14ac:dyDescent="0.35">
      <c r="B7" s="104"/>
      <c r="C7" s="104"/>
      <c r="D7" s="104"/>
      <c r="E7" s="104"/>
    </row>
    <row r="8" spans="2:5" x14ac:dyDescent="0.35">
      <c r="B8" s="104"/>
      <c r="C8" s="104"/>
      <c r="D8" s="104"/>
      <c r="E8" s="104"/>
    </row>
    <row r="9" spans="2:5" x14ac:dyDescent="0.35">
      <c r="B9" s="104"/>
      <c r="C9" s="104"/>
      <c r="D9" s="104"/>
      <c r="E9" s="104"/>
    </row>
    <row r="10" spans="2:5" x14ac:dyDescent="0.35">
      <c r="B10" s="104"/>
      <c r="C10" s="104"/>
      <c r="D10" s="104"/>
      <c r="E10" s="104"/>
    </row>
    <row r="11" spans="2:5" x14ac:dyDescent="0.35">
      <c r="B11" s="105" t="s">
        <v>164</v>
      </c>
      <c r="C11" s="104"/>
      <c r="D11" s="104"/>
      <c r="E11" s="104"/>
    </row>
    <row r="13" spans="2:5" x14ac:dyDescent="0.35">
      <c r="C13" s="102" t="s">
        <v>158</v>
      </c>
      <c r="D13" s="102" t="s">
        <v>70</v>
      </c>
      <c r="E13" s="102" t="s">
        <v>159</v>
      </c>
    </row>
    <row r="14" spans="2:5" x14ac:dyDescent="0.35">
      <c r="B14" s="103" t="s">
        <v>173</v>
      </c>
      <c r="C14" s="103"/>
      <c r="D14" s="103"/>
      <c r="E14" s="103"/>
    </row>
    <row r="17" spans="2:5" x14ac:dyDescent="0.35">
      <c r="B17" s="100" t="s">
        <v>161</v>
      </c>
    </row>
    <row r="20" spans="2:5" x14ac:dyDescent="0.35">
      <c r="B20" s="103" t="s">
        <v>165</v>
      </c>
      <c r="C20" s="102" t="s">
        <v>158</v>
      </c>
      <c r="D20" s="102" t="s">
        <v>70</v>
      </c>
      <c r="E20" s="102" t="s">
        <v>159</v>
      </c>
    </row>
    <row r="21" spans="2:5" x14ac:dyDescent="0.35">
      <c r="B21" s="103" t="s">
        <v>162</v>
      </c>
      <c r="C21" s="103"/>
      <c r="D21" s="103"/>
      <c r="E21" s="103"/>
    </row>
    <row r="22" spans="2:5" x14ac:dyDescent="0.35">
      <c r="B22" s="103" t="s">
        <v>163</v>
      </c>
      <c r="C22" s="103"/>
      <c r="D22" s="103"/>
      <c r="E22" s="10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AF54-EE81-44AE-8C78-8163E1E9F130}">
  <dimension ref="B3:E14"/>
  <sheetViews>
    <sheetView tabSelected="1" topLeftCell="A4" workbookViewId="0">
      <selection activeCell="B7" sqref="B7"/>
    </sheetView>
  </sheetViews>
  <sheetFormatPr baseColWidth="10" defaultRowHeight="15.5" x14ac:dyDescent="0.35"/>
  <cols>
    <col min="1" max="1" width="10.90625" style="101"/>
    <col min="2" max="2" width="53.1796875" style="101" bestFit="1" customWidth="1"/>
    <col min="3" max="3" width="16.54296875" style="101" customWidth="1"/>
    <col min="4" max="4" width="10.90625" style="101"/>
    <col min="5" max="5" width="18" style="101" customWidth="1"/>
    <col min="6" max="16384" width="10.90625" style="101"/>
  </cols>
  <sheetData>
    <row r="3" spans="2:5" x14ac:dyDescent="0.35">
      <c r="B3" s="100" t="s">
        <v>166</v>
      </c>
    </row>
    <row r="5" spans="2:5" x14ac:dyDescent="0.35">
      <c r="C5" s="102" t="s">
        <v>158</v>
      </c>
      <c r="D5" s="102" t="s">
        <v>70</v>
      </c>
      <c r="E5" s="102" t="s">
        <v>159</v>
      </c>
    </row>
    <row r="6" spans="2:5" ht="24" customHeight="1" x14ac:dyDescent="0.35">
      <c r="B6" s="103" t="s">
        <v>175</v>
      </c>
      <c r="C6" s="103"/>
      <c r="D6" s="103"/>
      <c r="E6" s="103"/>
    </row>
    <row r="7" spans="2:5" x14ac:dyDescent="0.35">
      <c r="B7" s="104"/>
      <c r="C7" s="104"/>
      <c r="D7" s="104"/>
      <c r="E7" s="104"/>
    </row>
    <row r="8" spans="2:5" x14ac:dyDescent="0.35">
      <c r="B8" s="104"/>
      <c r="C8" s="104"/>
      <c r="D8" s="104"/>
      <c r="E8" s="104"/>
    </row>
    <row r="9" spans="2:5" x14ac:dyDescent="0.35">
      <c r="B9" s="104"/>
      <c r="C9" s="104"/>
      <c r="D9" s="104"/>
      <c r="E9" s="104"/>
    </row>
    <row r="10" spans="2:5" x14ac:dyDescent="0.35">
      <c r="B10" s="104"/>
      <c r="C10" s="104"/>
      <c r="D10" s="104"/>
      <c r="E10" s="104"/>
    </row>
    <row r="11" spans="2:5" x14ac:dyDescent="0.35">
      <c r="B11" s="105" t="s">
        <v>167</v>
      </c>
      <c r="C11" s="104"/>
      <c r="D11" s="104"/>
      <c r="E11" s="104"/>
    </row>
    <row r="13" spans="2:5" x14ac:dyDescent="0.35">
      <c r="C13" s="102" t="s">
        <v>158</v>
      </c>
      <c r="D13" s="102" t="s">
        <v>70</v>
      </c>
      <c r="E13" s="102" t="s">
        <v>159</v>
      </c>
    </row>
    <row r="14" spans="2:5" x14ac:dyDescent="0.35">
      <c r="B14" s="103" t="s">
        <v>173</v>
      </c>
      <c r="C14" s="103"/>
      <c r="D14" s="103"/>
      <c r="E14" s="10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Clima Precisión</vt:lpstr>
      <vt:lpstr>Clima Heavy Dutty</vt:lpstr>
      <vt:lpstr>Mant Clima Precisión</vt:lpstr>
      <vt:lpstr>Mant Heavy Duty</vt:lpstr>
      <vt:lpstr>'Clima Precisión'!Área_de_impresión</vt:lpstr>
    </vt:vector>
  </TitlesOfParts>
  <Company>Rhelec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Rojas</dc:creator>
  <cp:lastModifiedBy>Cecilia Krebs G.</cp:lastModifiedBy>
  <cp:lastPrinted>2019-12-31T02:32:37Z</cp:lastPrinted>
  <dcterms:created xsi:type="dcterms:W3CDTF">2006-10-11T16:05:36Z</dcterms:created>
  <dcterms:modified xsi:type="dcterms:W3CDTF">2021-06-08T23:12:50Z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2021-04-08T00:17:56Z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e92d6a30-1ed0-4024-b601-42b6dbdd9b11</vt:lpwstr>
  </property>
  <property fmtid="{D5CDD505-2E9C-101B-9397-08002B2CF9AE}" pid="8" name="MSIP_Label_6f509eeb-56d7-4078-8c25-542621925144_ContentBits">
    <vt:lpwstr>0</vt:lpwstr>
  </property>
</Properties>
</file>