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MESADINE\Agencia Fiscal\Agencia Fiscal 2020\Programa Canje MH 2020\Recompra de Instrumentos\Condiciones Financiera\"/>
    </mc:Choice>
  </mc:AlternateContent>
  <bookViews>
    <workbookView xWindow="0" yWindow="840" windowWidth="28800" windowHeight="13020"/>
  </bookViews>
  <sheets>
    <sheet name="Cartera para Recomp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8" i="1" l="1"/>
  <c r="E8" i="1"/>
  <c r="E9" i="1"/>
  <c r="E10" i="1"/>
  <c r="E11" i="1"/>
  <c r="I9" i="1" l="1"/>
  <c r="I10" i="1"/>
  <c r="I11" i="1"/>
  <c r="I12" i="1"/>
  <c r="I13" i="1"/>
</calcChain>
</file>

<file path=xl/sharedStrings.xml><?xml version="1.0" encoding="utf-8"?>
<sst xmlns="http://schemas.openxmlformats.org/spreadsheetml/2006/main" count="19" uniqueCount="17">
  <si>
    <t>Instrumentos a entregar</t>
  </si>
  <si>
    <t>BANCO CENTRAL DE CHILE</t>
  </si>
  <si>
    <t>GERENCIA MERCADOS NACIONALES</t>
  </si>
  <si>
    <t>DEPARTAMENTO OPERACIONES DE MERCADO ABIERTO</t>
  </si>
  <si>
    <t>Monto Nominal  (moneda de origen)</t>
  </si>
  <si>
    <t>BTP0450221</t>
  </si>
  <si>
    <t>BTP0450321</t>
  </si>
  <si>
    <t>BTP0600122</t>
  </si>
  <si>
    <t>BTU0150321</t>
  </si>
  <si>
    <t>BTU0300122</t>
  </si>
  <si>
    <t>BTU0451023</t>
  </si>
  <si>
    <t>BTU0300124</t>
  </si>
  <si>
    <t>BTU0450824</t>
  </si>
  <si>
    <t>BTU0260925</t>
  </si>
  <si>
    <t>OFERTA A FIRME DE INSTRUMENTOS PARA RECOMPRA</t>
  </si>
  <si>
    <t>BTP0600124</t>
  </si>
  <si>
    <t>BTU0130323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</si>
</sst>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PT Sans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Protection="1"/>
    <xf numFmtId="0" fontId="0" fillId="3" borderId="0" xfId="0" applyFill="1"/>
    <xf numFmtId="3" fontId="0" fillId="0" borderId="0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0" fillId="0" borderId="9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0" fontId="0" fillId="0" borderId="0" xfId="0" applyProtection="1"/>
    <xf numFmtId="3" fontId="0" fillId="0" borderId="0" xfId="0" applyNumberForma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0" fillId="3" borderId="0" xfId="0" applyFill="1" applyProtection="1"/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165" fontId="0" fillId="0" borderId="8" xfId="0" applyNumberFormat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</cellXfs>
  <cellStyles count="2">
    <cellStyle name="Normal" xfId="0" builtinId="0"/>
    <cellStyle name="Normal 2" xfId="1"/>
  </cellStyles>
  <dxfs count="21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 val="0"/>
        <i val="0"/>
        <strike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GridLines="0" tabSelected="1" workbookViewId="0">
      <selection activeCell="E14" sqref="E14"/>
    </sheetView>
  </sheetViews>
  <sheetFormatPr baseColWidth="10" defaultColWidth="0" defaultRowHeight="15" zeroHeight="1"/>
  <cols>
    <col min="1" max="1" width="6.7109375" style="9" customWidth="1"/>
    <col min="2" max="2" width="8.42578125" style="9" customWidth="1"/>
    <col min="3" max="3" width="22.5703125" bestFit="1" customWidth="1"/>
    <col min="4" max="4" width="23.140625" customWidth="1"/>
    <col min="5" max="5" width="22.85546875" style="9" bestFit="1" customWidth="1"/>
    <col min="6" max="6" width="7.5703125" customWidth="1"/>
    <col min="7" max="7" width="22.5703125" bestFit="1" customWidth="1"/>
    <col min="8" max="8" width="23" customWidth="1"/>
    <col min="9" max="9" width="23.140625" style="17" customWidth="1"/>
    <col min="10" max="10" width="8.7109375" customWidth="1"/>
    <col min="11" max="14" width="0" hidden="1" customWidth="1"/>
    <col min="15" max="30" width="11.42578125" hidden="1" customWidth="1"/>
    <col min="31" max="31" width="19.28515625" hidden="1" customWidth="1"/>
    <col min="32" max="16384" width="11.42578125" hidden="1"/>
  </cols>
  <sheetData>
    <row r="1" spans="1:10">
      <c r="A1" s="1" t="s">
        <v>1</v>
      </c>
      <c r="C1" s="9"/>
      <c r="D1" s="9"/>
      <c r="F1" s="9"/>
      <c r="G1" s="9"/>
      <c r="H1" s="9"/>
      <c r="J1" s="9"/>
    </row>
    <row r="2" spans="1:10">
      <c r="A2" s="1" t="s">
        <v>2</v>
      </c>
      <c r="C2" s="9"/>
      <c r="D2" s="9"/>
      <c r="F2" s="9"/>
      <c r="G2" s="9"/>
      <c r="H2" s="9"/>
      <c r="J2" s="9"/>
    </row>
    <row r="3" spans="1:10">
      <c r="A3" s="1" t="s">
        <v>3</v>
      </c>
      <c r="C3" s="9"/>
      <c r="D3" s="9"/>
      <c r="F3" s="9"/>
      <c r="G3" s="23">
        <v>44034</v>
      </c>
      <c r="H3" s="24"/>
      <c r="J3" s="9"/>
    </row>
    <row r="4" spans="1:10">
      <c r="A4" s="1"/>
      <c r="C4" s="9"/>
      <c r="D4" s="9"/>
      <c r="F4" s="9"/>
      <c r="G4" s="9"/>
      <c r="H4" s="9"/>
      <c r="J4" s="9"/>
    </row>
    <row r="5" spans="1:10" s="2" customFormat="1">
      <c r="A5" s="14"/>
      <c r="B5" s="14"/>
      <c r="C5" s="22" t="s">
        <v>14</v>
      </c>
      <c r="D5" s="22"/>
      <c r="E5" s="22"/>
      <c r="F5" s="22"/>
      <c r="G5" s="22"/>
      <c r="H5" s="22"/>
      <c r="I5" s="22"/>
      <c r="J5" s="22"/>
    </row>
    <row r="6" spans="1:10">
      <c r="C6" s="9"/>
      <c r="D6" s="9"/>
      <c r="F6" s="9"/>
      <c r="G6" s="9"/>
      <c r="H6" s="9"/>
      <c r="J6" s="9"/>
    </row>
    <row r="7" spans="1:10" ht="36.75" customHeight="1">
      <c r="C7" s="15" t="s">
        <v>0</v>
      </c>
      <c r="D7" s="16" t="s">
        <v>4</v>
      </c>
      <c r="E7" s="10"/>
      <c r="F7" s="12"/>
      <c r="G7" s="15" t="s">
        <v>0</v>
      </c>
      <c r="H7" s="16" t="s">
        <v>4</v>
      </c>
      <c r="I7" s="10"/>
      <c r="J7" s="13"/>
    </row>
    <row r="8" spans="1:10">
      <c r="C8" s="18" t="s">
        <v>5</v>
      </c>
      <c r="D8" s="4"/>
      <c r="E8" s="11" t="str">
        <f>+IF(D8="","",IF(D8&lt;1000000000,"Menor al monto mínimo",IF(INT(D8/200000000)&lt;&gt;D8/200000000,"No corresponde al múltiplo","")))</f>
        <v/>
      </c>
      <c r="F8" s="10"/>
      <c r="G8" s="7" t="s">
        <v>8</v>
      </c>
      <c r="H8" s="4"/>
      <c r="I8" s="11" t="str">
        <f>+IF(H8="","",IF(H8&lt;50000,"Menor al monto mínimo",IF(INT(H8/10000)&lt;&gt;H8/10000,"No corresponde al múltiplo","")))</f>
        <v/>
      </c>
      <c r="J8" s="9"/>
    </row>
    <row r="9" spans="1:10">
      <c r="C9" s="19" t="s">
        <v>6</v>
      </c>
      <c r="D9" s="5"/>
      <c r="E9" s="11" t="str">
        <f t="shared" ref="E9:E11" si="0">+IF(D9="","",IF(D9&lt;1000000000,"Menor al monto mínimo",IF(INT(D9/200000000)&lt;&gt;D9/200000000,"No corresponde al múltiplo","")))</f>
        <v/>
      </c>
      <c r="F9" s="10"/>
      <c r="G9" s="8" t="s">
        <v>9</v>
      </c>
      <c r="H9" s="5"/>
      <c r="I9" s="11" t="str">
        <f t="shared" ref="I9:I14" si="1">+IF(H9="","",IF(H9&lt;500,"Menor al corte mínimo",IF(INT(H9/10000)&lt;&gt;H9/10000,"No corresponde al múltiplo","")))</f>
        <v/>
      </c>
      <c r="J9" s="9"/>
    </row>
    <row r="10" spans="1:10">
      <c r="C10" s="19" t="s">
        <v>7</v>
      </c>
      <c r="D10" s="5"/>
      <c r="E10" s="11" t="str">
        <f t="shared" si="0"/>
        <v/>
      </c>
      <c r="F10" s="10"/>
      <c r="G10" s="8" t="s">
        <v>16</v>
      </c>
      <c r="H10" s="5"/>
      <c r="I10" s="11" t="str">
        <f t="shared" si="1"/>
        <v/>
      </c>
      <c r="J10" s="9"/>
    </row>
    <row r="11" spans="1:10">
      <c r="C11" s="20" t="s">
        <v>15</v>
      </c>
      <c r="D11" s="6"/>
      <c r="E11" s="11" t="str">
        <f t="shared" si="0"/>
        <v/>
      </c>
      <c r="F11" s="10"/>
      <c r="G11" s="8" t="s">
        <v>10</v>
      </c>
      <c r="H11" s="5"/>
      <c r="I11" s="11" t="str">
        <f t="shared" si="1"/>
        <v/>
      </c>
      <c r="J11" s="9"/>
    </row>
    <row r="12" spans="1:10">
      <c r="C12" s="9"/>
      <c r="D12" s="9"/>
      <c r="F12" s="10"/>
      <c r="G12" s="8" t="s">
        <v>11</v>
      </c>
      <c r="H12" s="5"/>
      <c r="I12" s="11" t="str">
        <f t="shared" si="1"/>
        <v/>
      </c>
      <c r="J12" s="9"/>
    </row>
    <row r="13" spans="1:10">
      <c r="C13" s="9"/>
      <c r="D13" s="9"/>
      <c r="F13" s="10"/>
      <c r="G13" s="8" t="s">
        <v>12</v>
      </c>
      <c r="H13" s="5"/>
      <c r="I13" s="11" t="str">
        <f t="shared" si="1"/>
        <v/>
      </c>
      <c r="J13" s="9"/>
    </row>
    <row r="14" spans="1:10">
      <c r="C14" s="9"/>
      <c r="D14" s="9"/>
      <c r="F14" s="10"/>
      <c r="G14" s="21" t="s">
        <v>13</v>
      </c>
      <c r="H14" s="6"/>
      <c r="I14" s="11" t="str">
        <f t="shared" si="1"/>
        <v/>
      </c>
      <c r="J14" s="9"/>
    </row>
    <row r="15" spans="1:10">
      <c r="C15" s="9"/>
      <c r="D15" s="9"/>
      <c r="F15" s="10"/>
      <c r="G15" s="9"/>
      <c r="H15" s="9"/>
      <c r="I15" s="11"/>
      <c r="J15" s="9"/>
    </row>
    <row r="16" spans="1:10">
      <c r="C16" s="9"/>
      <c r="D16" s="9"/>
      <c r="F16" s="10"/>
      <c r="G16" s="9"/>
      <c r="I16" s="10"/>
      <c r="J16" s="9"/>
    </row>
    <row r="17" spans="3:10">
      <c r="C17" s="9"/>
      <c r="D17" s="9"/>
      <c r="F17" s="10"/>
      <c r="G17" s="9"/>
      <c r="H17" s="9"/>
      <c r="I17" s="10"/>
      <c r="J17" s="9"/>
    </row>
    <row r="18" spans="3:10">
      <c r="C18" s="9"/>
      <c r="D18" s="9"/>
      <c r="F18" s="10"/>
      <c r="G18" s="9"/>
      <c r="H18" s="9"/>
      <c r="I18" s="10"/>
      <c r="J18" s="9"/>
    </row>
    <row r="19" spans="3:10">
      <c r="D19" s="9"/>
      <c r="F19" s="10"/>
      <c r="G19" s="9"/>
      <c r="H19" s="9"/>
      <c r="I19" s="10"/>
      <c r="J19" s="9"/>
    </row>
    <row r="20" spans="3:10">
      <c r="D20" s="9"/>
      <c r="F20" s="10"/>
      <c r="G20" s="9"/>
      <c r="H20" s="9"/>
      <c r="I20" s="10"/>
      <c r="J20" s="9"/>
    </row>
    <row r="21" spans="3:10">
      <c r="D21" s="9"/>
      <c r="F21" s="10"/>
      <c r="G21" s="9"/>
      <c r="H21" s="9"/>
      <c r="I21" s="10"/>
      <c r="J21" s="9"/>
    </row>
    <row r="22" spans="3:10" hidden="1">
      <c r="D22" s="9"/>
      <c r="F22" s="3"/>
      <c r="G22" s="9"/>
      <c r="H22" s="9"/>
      <c r="I22" s="10"/>
      <c r="J22" s="9"/>
    </row>
    <row r="23" spans="3:10" hidden="1">
      <c r="D23" s="9"/>
      <c r="F23" s="3"/>
      <c r="G23" s="9"/>
      <c r="H23" s="9"/>
      <c r="I23" s="10"/>
      <c r="J23" s="9"/>
    </row>
    <row r="24" spans="3:10" hidden="1">
      <c r="D24" s="9"/>
      <c r="F24" s="3"/>
      <c r="G24" s="9"/>
      <c r="H24" s="9"/>
      <c r="I24" s="10"/>
      <c r="J24" s="9"/>
    </row>
    <row r="25" spans="3:10" hidden="1">
      <c r="D25" s="9"/>
      <c r="F25" s="3"/>
      <c r="G25" s="9"/>
      <c r="H25" s="9"/>
      <c r="I25" s="10"/>
      <c r="J25" s="9"/>
    </row>
    <row r="26" spans="3:10" hidden="1">
      <c r="D26" s="9"/>
      <c r="F26" s="3"/>
      <c r="G26" s="9"/>
      <c r="H26" s="9"/>
      <c r="I26" s="10"/>
      <c r="J26" s="9"/>
    </row>
    <row r="27" spans="3:10" hidden="1">
      <c r="D27" s="9"/>
      <c r="F27" s="3"/>
      <c r="G27" s="9"/>
      <c r="H27" s="9"/>
      <c r="I27" s="10"/>
      <c r="J27" s="9"/>
    </row>
    <row r="28" spans="3:10" hidden="1">
      <c r="D28" s="9"/>
      <c r="F28" s="3"/>
      <c r="G28" s="9"/>
      <c r="H28" s="9"/>
      <c r="I28" s="10"/>
      <c r="J28" s="9"/>
    </row>
    <row r="29" spans="3:10" hidden="1">
      <c r="D29" s="9"/>
      <c r="F29" s="3"/>
      <c r="G29" s="9"/>
      <c r="H29" s="9"/>
      <c r="I29" s="10"/>
      <c r="J29" s="9"/>
    </row>
    <row r="30" spans="3:10" hidden="1">
      <c r="D30" s="9"/>
      <c r="F30" s="3"/>
      <c r="G30" s="9"/>
      <c r="H30" s="9"/>
      <c r="I30" s="10"/>
      <c r="J30" s="9"/>
    </row>
    <row r="31" spans="3:10" hidden="1">
      <c r="D31" s="9"/>
      <c r="F31" s="3"/>
      <c r="G31" s="9"/>
      <c r="H31" s="9"/>
      <c r="I31" s="10"/>
      <c r="J31" s="9"/>
    </row>
    <row r="32" spans="3:10" hidden="1">
      <c r="D32" s="9"/>
      <c r="F32" s="3"/>
      <c r="G32" s="9"/>
      <c r="H32" s="9"/>
      <c r="I32" s="10"/>
      <c r="J32" s="9"/>
    </row>
    <row r="33" spans="4:10" hidden="1">
      <c r="D33" s="9"/>
      <c r="F33" s="3"/>
      <c r="G33" s="9"/>
      <c r="H33" s="9"/>
      <c r="I33" s="10"/>
      <c r="J33" s="9"/>
    </row>
    <row r="34" spans="4:10" hidden="1">
      <c r="D34" s="9"/>
      <c r="F34" s="3"/>
      <c r="G34" s="9"/>
      <c r="H34" s="9"/>
      <c r="I34" s="10"/>
      <c r="J34" s="9"/>
    </row>
    <row r="35" spans="4:10" hidden="1">
      <c r="D35" s="9"/>
      <c r="F35" s="3"/>
      <c r="G35" s="9"/>
      <c r="H35" s="9"/>
      <c r="I35" s="10"/>
      <c r="J35" s="9"/>
    </row>
    <row r="36" spans="4:10" hidden="1">
      <c r="D36" s="9"/>
      <c r="F36" s="3"/>
      <c r="G36" s="9"/>
      <c r="H36" s="9"/>
      <c r="J36" s="9"/>
    </row>
    <row r="37" spans="4:10" hidden="1">
      <c r="F37" s="3"/>
      <c r="G37" s="9"/>
      <c r="H37" s="9"/>
      <c r="J37" s="9"/>
    </row>
    <row r="38" spans="4:10" hidden="1">
      <c r="F38" s="3"/>
      <c r="G38" s="9"/>
      <c r="H38" s="9"/>
      <c r="J38" s="9"/>
    </row>
    <row r="39" spans="4:10" hidden="1">
      <c r="F39" s="3"/>
      <c r="J39" s="9"/>
    </row>
    <row r="40" spans="4:10" hidden="1">
      <c r="J40" s="9"/>
    </row>
    <row r="41" spans="4:10" hidden="1">
      <c r="J41" s="9"/>
    </row>
    <row r="42" spans="4:10" hidden="1">
      <c r="J42" s="9"/>
    </row>
    <row r="43" spans="4:10" hidden="1"/>
    <row r="44" spans="4:10" hidden="1"/>
  </sheetData>
  <sheetProtection algorithmName="SHA-512" hashValue="BFTag2iCLiOd/Gv8XWFFQb6iXhxq3+Z8l29jlsHgRuahBpiaX8yMxyl6kE1SkV4NoP+movC6NrVy3ftMRvQt4Q==" saltValue="8NlPiJqfWDhtPhH1xGxaFg==" spinCount="100000" sheet="1" objects="1" scenarios="1"/>
  <mergeCells count="2">
    <mergeCell ref="C5:J5"/>
    <mergeCell ref="G3:H3"/>
  </mergeCells>
  <conditionalFormatting sqref="D8 D9:E11 C8:C11 I9:I15">
    <cfRule type="containsBlanks" dxfId="20" priority="46">
      <formula>LEN(TRIM(C8))=0</formula>
    </cfRule>
    <cfRule type="cellIs" dxfId="19" priority="48" operator="lessThan">
      <formula>5000000</formula>
    </cfRule>
  </conditionalFormatting>
  <conditionalFormatting sqref="I16:I35 H8:H14">
    <cfRule type="containsBlanks" dxfId="18" priority="44">
      <formula>LEN(TRIM(H8))=0</formula>
    </cfRule>
    <cfRule type="cellIs" dxfId="17" priority="45" operator="lessThan">
      <formula>500</formula>
    </cfRule>
  </conditionalFormatting>
  <conditionalFormatting sqref="E7">
    <cfRule type="containsBlanks" dxfId="16" priority="42">
      <formula>LEN(TRIM(E7))=0</formula>
    </cfRule>
    <cfRule type="cellIs" dxfId="15" priority="43" operator="lessThan">
      <formula>5000000</formula>
    </cfRule>
  </conditionalFormatting>
  <conditionalFormatting sqref="E9:E11 I9:I15">
    <cfRule type="containsText" dxfId="14" priority="41" operator="containsText" text="Menor al corte mínimo">
      <formula>NOT(ISERROR(SEARCH("Menor al corte mínimo",E9)))</formula>
    </cfRule>
  </conditionalFormatting>
  <conditionalFormatting sqref="I7">
    <cfRule type="containsBlanks" dxfId="13" priority="37">
      <formula>LEN(TRIM(I7))=0</formula>
    </cfRule>
    <cfRule type="cellIs" dxfId="12" priority="38" operator="lessThan">
      <formula>500</formula>
    </cfRule>
  </conditionalFormatting>
  <conditionalFormatting sqref="H15">
    <cfRule type="containsBlanks" dxfId="11" priority="29">
      <formula>LEN(TRIM(H15))=0</formula>
    </cfRule>
    <cfRule type="cellIs" dxfId="10" priority="30" operator="lessThan">
      <formula>500</formula>
    </cfRule>
  </conditionalFormatting>
  <conditionalFormatting sqref="D12 H14:H15">
    <cfRule type="containsText" dxfId="9" priority="22" operator="containsText" text="MENOR A POSTURA MÍNIMA">
      <formula>NOT(ISERROR(SEARCH("MENOR A POSTURA MÍNIMA",D12)))</formula>
    </cfRule>
  </conditionalFormatting>
  <conditionalFormatting sqref="E9:E11 I9:I14">
    <cfRule type="cellIs" dxfId="8" priority="11" operator="equal">
      <formula>"No corresponde al múltiplo"</formula>
    </cfRule>
  </conditionalFormatting>
  <conditionalFormatting sqref="E8">
    <cfRule type="containsBlanks" dxfId="7" priority="7">
      <formula>LEN(TRIM(E8))=0</formula>
    </cfRule>
    <cfRule type="cellIs" dxfId="6" priority="8" operator="lessThan">
      <formula>5000000</formula>
    </cfRule>
  </conditionalFormatting>
  <conditionalFormatting sqref="E8">
    <cfRule type="containsText" dxfId="5" priority="6" operator="containsText" text="Menor al monto mínimo">
      <formula>NOT(ISERROR(SEARCH("Menor al monto mínimo",E8)))</formula>
    </cfRule>
  </conditionalFormatting>
  <conditionalFormatting sqref="E8">
    <cfRule type="cellIs" dxfId="4" priority="5" operator="equal">
      <formula>"No corresponde al múltiplo"</formula>
    </cfRule>
  </conditionalFormatting>
  <conditionalFormatting sqref="I8">
    <cfRule type="containsBlanks" dxfId="3" priority="3">
      <formula>LEN(TRIM(I8))=0</formula>
    </cfRule>
    <cfRule type="cellIs" dxfId="2" priority="4" operator="lessThan">
      <formula>5000000</formula>
    </cfRule>
  </conditionalFormatting>
  <conditionalFormatting sqref="I8">
    <cfRule type="containsText" dxfId="1" priority="2" operator="containsText" text="Menor al monto mínimo">
      <formula>NOT(ISERROR(SEARCH("Menor al monto mínimo",I8)))</formula>
    </cfRule>
  </conditionalFormatting>
  <conditionalFormatting sqref="I8">
    <cfRule type="cellIs" dxfId="0" priority="1" operator="equal">
      <formula>"No corresponde al múltiplo"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para Recompra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Avendano</dc:creator>
  <cp:lastModifiedBy>Matías Bastidas E</cp:lastModifiedBy>
  <dcterms:created xsi:type="dcterms:W3CDTF">2018-10-26T12:15:01Z</dcterms:created>
  <dcterms:modified xsi:type="dcterms:W3CDTF">2020-07-21T21:59:40Z</dcterms:modified>
</cp:coreProperties>
</file>