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Intercambio de Bonos\Condiciones Financieras\"/>
    </mc:Choice>
  </mc:AlternateContent>
  <bookViews>
    <workbookView xWindow="0" yWindow="420" windowWidth="28800" windowHeight="13020"/>
  </bookViews>
  <sheets>
    <sheet name="Cartera para Intercamb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E12" i="1"/>
  <c r="E13" i="1"/>
  <c r="E10" i="1"/>
  <c r="E15" i="1"/>
  <c r="E16" i="1"/>
  <c r="E17" i="1"/>
  <c r="E18" i="1"/>
  <c r="E19" i="1"/>
  <c r="E14" i="1"/>
</calcChain>
</file>

<file path=xl/sharedStrings.xml><?xml version="1.0" encoding="utf-8"?>
<sst xmlns="http://schemas.openxmlformats.org/spreadsheetml/2006/main" count="19" uniqueCount="19">
  <si>
    <t>Instrumento adjudicado</t>
  </si>
  <si>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</si>
  <si>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</si>
  <si>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</si>
  <si>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</si>
  <si>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</si>
  <si>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</si>
  <si>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</si>
  <si>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</si>
  <si>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BTU0150321</t>
  </si>
  <si>
    <t>BTU0300122</t>
  </si>
  <si>
    <t>BTU0451023</t>
  </si>
  <si>
    <t>BTU0300124</t>
  </si>
  <si>
    <t>BTU0450824</t>
  </si>
  <si>
    <t>BTU0260925</t>
  </si>
  <si>
    <t>BTP0600124</t>
  </si>
  <si>
    <t>OFERTA DE INSTRUMENTOS PARA INTERCAMBIO</t>
  </si>
  <si>
    <t>BTP0250325</t>
  </si>
  <si>
    <t>BTU0130323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</si>
</sst>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2" xfId="0" applyFill="1" applyBorder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65" fontId="0" fillId="0" borderId="8" xfId="0" applyNumberFormat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1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GridLines="0" tabSelected="1" workbookViewId="0">
      <selection activeCell="D10" sqref="D10"/>
    </sheetView>
  </sheetViews>
  <sheetFormatPr baseColWidth="10" defaultColWidth="0" defaultRowHeight="15" zeroHeight="1"/>
  <cols>
    <col min="1" max="1" width="5" style="12" customWidth="1"/>
    <col min="2" max="2" width="6.42578125" style="12" customWidth="1"/>
    <col min="3" max="3" width="22.5703125" style="12" bestFit="1" customWidth="1"/>
    <col min="4" max="5" width="23" style="12" customWidth="1"/>
    <col min="6" max="6" width="22.5703125" style="12" bestFit="1" customWidth="1"/>
    <col min="7" max="7" width="23" style="12" customWidth="1"/>
    <col min="8" max="24" width="11.42578125" style="12" hidden="1" customWidth="1"/>
    <col min="25" max="25" width="19.28515625" style="12" hidden="1" customWidth="1"/>
    <col min="26" max="27" width="11.42578125" style="12" hidden="1" customWidth="1"/>
    <col min="28" max="31" width="19.28515625" style="12" hidden="1" customWidth="1"/>
    <col min="32" max="16384" width="11.42578125" style="12" hidden="1"/>
  </cols>
  <sheetData>
    <row r="1" spans="1:8" customFormat="1">
      <c r="A1" s="1" t="s">
        <v>2</v>
      </c>
      <c r="B1" s="12"/>
      <c r="C1" s="12"/>
      <c r="D1" s="12"/>
      <c r="E1" s="12"/>
      <c r="F1" s="12"/>
      <c r="G1" s="12"/>
    </row>
    <row r="2" spans="1:8" customFormat="1">
      <c r="A2" s="1" t="s">
        <v>3</v>
      </c>
      <c r="B2" s="12"/>
      <c r="C2" s="12"/>
      <c r="D2" s="12"/>
      <c r="E2" s="12"/>
      <c r="F2" s="12"/>
      <c r="G2" s="12"/>
    </row>
    <row r="3" spans="1:8" customFormat="1">
      <c r="A3" s="1" t="s">
        <v>4</v>
      </c>
      <c r="B3" s="12"/>
      <c r="C3" s="12"/>
      <c r="D3" s="12"/>
      <c r="E3" s="12"/>
      <c r="F3" s="20">
        <v>44034</v>
      </c>
      <c r="G3" s="21"/>
    </row>
    <row r="4" spans="1:8" customFormat="1">
      <c r="A4" s="1"/>
      <c r="B4" s="12"/>
      <c r="C4" s="12"/>
      <c r="D4" s="12"/>
      <c r="E4" s="12"/>
      <c r="F4" s="12"/>
      <c r="G4" s="12"/>
    </row>
    <row r="5" spans="1:8" s="2" customFormat="1">
      <c r="A5" s="14"/>
      <c r="B5" s="14"/>
      <c r="C5" s="19" t="s">
        <v>16</v>
      </c>
      <c r="D5" s="19"/>
      <c r="E5" s="19"/>
      <c r="F5" s="19"/>
      <c r="G5" s="19"/>
      <c r="H5"/>
    </row>
    <row r="6" spans="1:8" customFormat="1">
      <c r="A6" s="12"/>
      <c r="B6" s="12"/>
      <c r="C6" s="12"/>
      <c r="D6" s="12"/>
      <c r="E6" s="12"/>
      <c r="F6" s="12"/>
      <c r="G6" s="12"/>
    </row>
    <row r="7" spans="1:8" customFormat="1">
      <c r="A7" s="12"/>
      <c r="B7" s="12"/>
      <c r="C7" s="15" t="s">
        <v>0</v>
      </c>
      <c r="D7" s="10" t="s">
        <v>17</v>
      </c>
      <c r="E7" s="11"/>
    </row>
    <row r="8" spans="1:8" customFormat="1">
      <c r="A8" s="12"/>
      <c r="B8" s="12"/>
      <c r="C8" s="12"/>
      <c r="D8" s="12"/>
      <c r="E8" s="12"/>
    </row>
    <row r="9" spans="1:8" customFormat="1" ht="36.75" customHeight="1">
      <c r="A9" s="12"/>
      <c r="B9" s="12"/>
      <c r="C9" s="16" t="s">
        <v>1</v>
      </c>
      <c r="D9" s="17" t="s">
        <v>5</v>
      </c>
      <c r="E9" s="13"/>
    </row>
    <row r="10" spans="1:8" customFormat="1">
      <c r="A10" s="12"/>
      <c r="B10" s="12"/>
      <c r="C10" s="6" t="s">
        <v>6</v>
      </c>
      <c r="D10" s="3"/>
      <c r="E10" s="11" t="str">
        <f>+IF(D10="","",IF(D10&lt;1000000000,"Menor al corte mínimo",IF(INT(D10/200000000)&lt;&gt;D10/200000000,"No corresponde al múltiplo","")))</f>
        <v/>
      </c>
    </row>
    <row r="11" spans="1:8" customFormat="1">
      <c r="A11" s="12"/>
      <c r="B11" s="12"/>
      <c r="C11" s="7" t="s">
        <v>7</v>
      </c>
      <c r="D11" s="4"/>
      <c r="E11" s="11" t="str">
        <f t="shared" ref="E11:E13" si="0">+IF(D11="","",IF(D11&lt;1000000000,"Menor al corte mínimo",IF(INT(D11/200000000)&lt;&gt;D11/200000000,"No corresponde al múltiplo","")))</f>
        <v/>
      </c>
    </row>
    <row r="12" spans="1:8" customFormat="1">
      <c r="A12" s="12"/>
      <c r="B12" s="12"/>
      <c r="C12" s="7" t="s">
        <v>8</v>
      </c>
      <c r="D12" s="4"/>
      <c r="E12" s="11" t="str">
        <f t="shared" si="0"/>
        <v/>
      </c>
    </row>
    <row r="13" spans="1:8" customFormat="1">
      <c r="A13" s="12"/>
      <c r="B13" s="12"/>
      <c r="C13" s="7" t="s">
        <v>15</v>
      </c>
      <c r="D13" s="4"/>
      <c r="E13" s="11" t="str">
        <f t="shared" si="0"/>
        <v/>
      </c>
    </row>
    <row r="14" spans="1:8" customFormat="1">
      <c r="A14" s="12"/>
      <c r="B14" s="12"/>
      <c r="C14" s="8" t="s">
        <v>9</v>
      </c>
      <c r="D14" s="3"/>
      <c r="E14" s="11" t="str">
        <f>+IF(D14="","",IF(D14&lt;50000,"Menor al corte mínimo",IF(INT(D14/10000)&lt;&gt;D14/10000,"No corresponde al múltiplo","")))</f>
        <v/>
      </c>
    </row>
    <row r="15" spans="1:8" customFormat="1">
      <c r="A15" s="12"/>
      <c r="B15" s="12"/>
      <c r="C15" s="9" t="s">
        <v>10</v>
      </c>
      <c r="D15" s="4"/>
      <c r="E15" s="11" t="str">
        <f t="shared" ref="E15:E20" si="1">+IF(D15="","",IF(D15&lt;50000,"Menor al corte mínimo",IF(INT(D15/10000)&lt;&gt;D15/10000,"No corresponde al múltiplo","")))</f>
        <v/>
      </c>
    </row>
    <row r="16" spans="1:8" customFormat="1">
      <c r="A16" s="12"/>
      <c r="B16" s="12"/>
      <c r="C16" s="9" t="s">
        <v>18</v>
      </c>
      <c r="D16" s="4"/>
      <c r="E16" s="11" t="str">
        <f t="shared" si="1"/>
        <v/>
      </c>
    </row>
    <row r="17" spans="1:7" customFormat="1">
      <c r="A17" s="12"/>
      <c r="B17" s="12"/>
      <c r="C17" s="9" t="s">
        <v>11</v>
      </c>
      <c r="D17" s="4"/>
      <c r="E17" s="11" t="str">
        <f t="shared" si="1"/>
        <v/>
      </c>
    </row>
    <row r="18" spans="1:7" customFormat="1">
      <c r="A18" s="12"/>
      <c r="B18" s="12"/>
      <c r="C18" s="9" t="s">
        <v>12</v>
      </c>
      <c r="D18" s="4"/>
      <c r="E18" s="11" t="str">
        <f t="shared" si="1"/>
        <v/>
      </c>
    </row>
    <row r="19" spans="1:7" customFormat="1">
      <c r="A19" s="12"/>
      <c r="B19" s="12"/>
      <c r="C19" s="9" t="s">
        <v>13</v>
      </c>
      <c r="D19" s="4"/>
      <c r="E19" s="11" t="str">
        <f t="shared" si="1"/>
        <v/>
      </c>
    </row>
    <row r="20" spans="1:7" customFormat="1">
      <c r="A20" s="12"/>
      <c r="B20" s="12"/>
      <c r="C20" s="18" t="s">
        <v>14</v>
      </c>
      <c r="D20" s="5"/>
      <c r="E20" s="11" t="str">
        <f t="shared" si="1"/>
        <v/>
      </c>
      <c r="F20" s="12"/>
      <c r="G20" s="12"/>
    </row>
    <row r="21" spans="1:7" customFormat="1">
      <c r="A21" s="12"/>
      <c r="B21" s="12"/>
      <c r="C21" s="12"/>
      <c r="D21" s="12"/>
      <c r="E21" s="12"/>
      <c r="F21" s="12"/>
      <c r="G21" s="12"/>
    </row>
    <row r="22" spans="1:7"/>
    <row r="23" spans="1:7" hidden="1"/>
    <row r="24" spans="1:7" hidden="1"/>
    <row r="25" spans="1:7" hidden="1"/>
    <row r="26" spans="1:7" hidden="1"/>
    <row r="27" spans="1:7" hidden="1"/>
    <row r="28" spans="1:7" hidden="1"/>
    <row r="29" spans="1:7" hidden="1"/>
    <row r="30" spans="1:7" hidden="1"/>
    <row r="31" spans="1:7" hidden="1"/>
    <row r="32" spans="1: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</sheetData>
  <sheetProtection algorithmName="SHA-512" hashValue="Rkqh785nmLUHGZLCpt5gXc4DIOYr8v5zff/cZBWiNhCg4TvAm0ZH87FTeCS0gmvuzwAFFGdthfbKRo9AkpVpng==" saltValue="K4QBMJcecvGtu9KWAYRZrA==" spinCount="100000" sheet="1" objects="1" scenarios="1" selectLockedCells="1"/>
  <mergeCells count="2">
    <mergeCell ref="C5:G5"/>
    <mergeCell ref="F3:G3"/>
  </mergeCells>
  <conditionalFormatting sqref="D10:D13 E14:E20">
    <cfRule type="containsBlanks" dxfId="12" priority="52">
      <formula>LEN(TRIM(D10))=0</formula>
    </cfRule>
    <cfRule type="cellIs" dxfId="11" priority="53" operator="lessThan">
      <formula>5000000</formula>
    </cfRule>
  </conditionalFormatting>
  <conditionalFormatting sqref="E9">
    <cfRule type="containsBlanks" dxfId="10" priority="50">
      <formula>LEN(TRIM(E9))=0</formula>
    </cfRule>
    <cfRule type="cellIs" dxfId="9" priority="51" operator="lessThan">
      <formula>5000000</formula>
    </cfRule>
  </conditionalFormatting>
  <conditionalFormatting sqref="E7">
    <cfRule type="containsBlanks" dxfId="8" priority="45">
      <formula>LEN(TRIM(E7))=0</formula>
    </cfRule>
    <cfRule type="cellIs" dxfId="7" priority="46" operator="lessThan">
      <formula>5000000</formula>
    </cfRule>
  </conditionalFormatting>
  <conditionalFormatting sqref="E7 E14:E20">
    <cfRule type="containsText" dxfId="6" priority="44" operator="containsText" text="Menor al corte mínimo">
      <formula>NOT(ISERROR(SEARCH("Menor al corte mínimo",E7)))</formula>
    </cfRule>
  </conditionalFormatting>
  <conditionalFormatting sqref="D14:D20">
    <cfRule type="containsBlanks" dxfId="5" priority="38">
      <formula>LEN(TRIM(D14))=0</formula>
    </cfRule>
    <cfRule type="cellIs" dxfId="4" priority="39" operator="lessThan">
      <formula>500</formula>
    </cfRule>
  </conditionalFormatting>
  <conditionalFormatting sqref="E10:E13">
    <cfRule type="containsBlanks" dxfId="3" priority="11">
      <formula>LEN(TRIM(E10))=0</formula>
    </cfRule>
    <cfRule type="cellIs" dxfId="2" priority="12" operator="lessThan">
      <formula>5000000</formula>
    </cfRule>
  </conditionalFormatting>
  <conditionalFormatting sqref="E10:E13">
    <cfRule type="containsText" dxfId="1" priority="10" operator="containsText" text="Menor al corte mínimo">
      <formula>NOT(ISERROR(SEARCH("Menor al corte mínimo",E10)))</formula>
    </cfRule>
  </conditionalFormatting>
  <conditionalFormatting sqref="E10:E20">
    <cfRule type="cellIs" dxfId="0" priority="9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Intercambio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Rodrigo Lozano</cp:lastModifiedBy>
  <dcterms:created xsi:type="dcterms:W3CDTF">2018-10-26T12:15:01Z</dcterms:created>
  <dcterms:modified xsi:type="dcterms:W3CDTF">2020-07-17T20:57:50Z</dcterms:modified>
</cp:coreProperties>
</file>